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ddf1a4eb65c4590/Documents/Business/Clients/HuntersTour/Scores_2026-27/"/>
    </mc:Choice>
  </mc:AlternateContent>
  <xr:revisionPtr revIDLastSave="58" documentId="13_ncr:1_{CBA5C1BC-C619-4298-AA6A-05026411EE63}" xr6:coauthVersionLast="47" xr6:coauthVersionMax="47" xr10:uidLastSave="{D18F1F8A-E710-4484-8B11-3EAFB05B639F}"/>
  <bookViews>
    <workbookView xWindow="-120" yWindow="-120" windowWidth="51840" windowHeight="21120" tabRatio="500" xr2:uid="{00000000-000D-0000-FFFF-FFFF00000000}"/>
  </bookViews>
  <sheets>
    <sheet name="Scores" sheetId="1" r:id="rId1"/>
    <sheet name="By Class" sheetId="2" r:id="rId2"/>
    <sheet name="By Club" sheetId="3" r:id="rId3"/>
  </sheets>
  <definedNames>
    <definedName name="_xlnm._FilterDatabase" localSheetId="0">Scores!$A$5:$AG$408</definedName>
    <definedName name="_xlnm.Print_Area" localSheetId="1">'By Class'!$A:$AE</definedName>
    <definedName name="_xlnm.Print_Area" localSheetId="2">'By Club'!$A:$AE</definedName>
    <definedName name="_xlnm.Print_Titles" localSheetId="0">Scores!$1:$5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C361" i="3" l="1"/>
  <c r="AB361" i="3"/>
  <c r="AB286" i="3"/>
  <c r="AC286" i="3" s="1"/>
  <c r="AB454" i="3"/>
  <c r="AE454" i="3" s="1" a="1"/>
  <c r="AE454" i="3" s="1"/>
  <c r="AB453" i="3"/>
  <c r="AB119" i="3"/>
  <c r="AC119" i="3" s="1"/>
  <c r="AB360" i="3"/>
  <c r="AE360" i="3" s="1" a="1"/>
  <c r="AE360" i="3" s="1"/>
  <c r="AB186" i="3"/>
  <c r="AC156" i="3"/>
  <c r="AB156" i="3"/>
  <c r="AE156" i="3" s="1" a="1"/>
  <c r="AE156" i="3" s="1"/>
  <c r="AB282" i="3"/>
  <c r="AB281" i="3"/>
  <c r="AD281" i="3" s="1" a="1"/>
  <c r="AD281" i="3" s="1"/>
  <c r="AB359" i="3"/>
  <c r="AE359" i="3" s="1" a="1"/>
  <c r="AE359" i="3" s="1"/>
  <c r="AE238" i="3" a="1"/>
  <c r="AE238" i="3" s="1"/>
  <c r="AD238" i="3" a="1"/>
  <c r="AD238" i="3" s="1"/>
  <c r="AC238" i="3"/>
  <c r="AB238" i="3"/>
  <c r="AB278" i="3"/>
  <c r="AE278" i="3" s="1" a="1"/>
  <c r="AE278" i="3" s="1"/>
  <c r="AB298" i="3"/>
  <c r="AD298" i="3" s="1" a="1"/>
  <c r="AD298" i="3" s="1"/>
  <c r="AB296" i="3"/>
  <c r="AD296" i="3" s="1" a="1"/>
  <c r="AD296" i="3" s="1"/>
  <c r="AB252" i="3"/>
  <c r="AB243" i="3"/>
  <c r="AE243" i="3" s="1" a="1"/>
  <c r="AE243" i="3" s="1"/>
  <c r="AB118" i="3"/>
  <c r="AE118" i="3" s="1" a="1"/>
  <c r="AE118" i="3" s="1"/>
  <c r="AE185" i="3" a="1"/>
  <c r="AE185" i="3" s="1"/>
  <c r="AD185" i="3" a="1"/>
  <c r="AD185" i="3" s="1"/>
  <c r="AB185" i="3"/>
  <c r="AC185" i="3" s="1"/>
  <c r="AB406" i="3"/>
  <c r="AE406" i="3" s="1" a="1"/>
  <c r="AE406" i="3" s="1"/>
  <c r="AB405" i="3"/>
  <c r="AB358" i="3"/>
  <c r="AC358" i="3" s="1"/>
  <c r="AB357" i="3"/>
  <c r="AC357" i="3" s="1"/>
  <c r="AB356" i="3"/>
  <c r="AE356" i="3" s="1" a="1"/>
  <c r="AE356" i="3" s="1"/>
  <c r="AB355" i="3"/>
  <c r="AD355" i="3" s="1" a="1"/>
  <c r="AD355" i="3" s="1"/>
  <c r="AB399" i="3"/>
  <c r="AD399" i="3" s="1" a="1"/>
  <c r="AD399" i="3" s="1"/>
  <c r="AB452" i="3"/>
  <c r="AB451" i="3"/>
  <c r="AC451" i="3" s="1"/>
  <c r="AB396" i="3"/>
  <c r="AB395" i="3"/>
  <c r="AC395" i="3" s="1"/>
  <c r="AB413" i="3"/>
  <c r="AE413" i="3" s="1" a="1"/>
  <c r="AE413" i="3" s="1"/>
  <c r="AB401" i="3"/>
  <c r="AB122" i="3"/>
  <c r="AB354" i="3"/>
  <c r="AE354" i="3" s="1" a="1"/>
  <c r="AE354" i="3" s="1"/>
  <c r="AE450" i="3"/>
  <c r="AE450" i="3" a="1"/>
  <c r="AB450" i="3"/>
  <c r="AB184" i="3"/>
  <c r="AE184" i="3" s="1" a="1"/>
  <c r="AE184" i="3" s="1"/>
  <c r="AB449" i="3"/>
  <c r="AB277" i="3"/>
  <c r="AC277" i="3" s="1"/>
  <c r="AB407" i="3"/>
  <c r="AE407" i="3" s="1" a="1"/>
  <c r="AE407" i="3" s="1"/>
  <c r="AB392" i="3"/>
  <c r="AE392" i="3" s="1" a="1"/>
  <c r="AE392" i="3" s="1"/>
  <c r="AB387" i="3"/>
  <c r="AE387" i="3" s="1" a="1"/>
  <c r="AE387" i="3" s="1"/>
  <c r="AB152" i="3"/>
  <c r="AD152" i="3" s="1" a="1"/>
  <c r="AD152" i="3" s="1"/>
  <c r="AB151" i="3"/>
  <c r="AD183" i="3" a="1"/>
  <c r="AD183" i="3" s="1"/>
  <c r="AC183" i="3"/>
  <c r="AB183" i="3"/>
  <c r="AE183" i="3" s="1" a="1"/>
  <c r="AE183" i="3" s="1"/>
  <c r="AB280" i="3"/>
  <c r="AE280" i="3" s="1" a="1"/>
  <c r="AE280" i="3" s="1"/>
  <c r="AE279" i="3" a="1"/>
  <c r="AE279" i="3" s="1"/>
  <c r="AB279" i="3"/>
  <c r="AB448" i="3"/>
  <c r="AC448" i="3" s="1"/>
  <c r="AB447" i="3"/>
  <c r="AB446" i="3"/>
  <c r="AC446" i="3" s="1"/>
  <c r="AB54" i="3"/>
  <c r="AE54" i="3" s="1" a="1"/>
  <c r="AE54" i="3" s="1"/>
  <c r="AB236" i="3"/>
  <c r="AD236" i="3" s="1" a="1"/>
  <c r="AD236" i="3" s="1"/>
  <c r="AE276" i="3" a="1"/>
  <c r="AE276" i="3" s="1"/>
  <c r="AD276" i="3" a="1"/>
  <c r="AD276" i="3" s="1"/>
  <c r="AC276" i="3"/>
  <c r="AB276" i="3"/>
  <c r="AB251" i="3"/>
  <c r="AC251" i="3" s="1"/>
  <c r="AB248" i="3"/>
  <c r="AE248" i="3" s="1" a="1"/>
  <c r="AE248" i="3" s="1"/>
  <c r="AB275" i="3"/>
  <c r="AE275" i="3" s="1" a="1"/>
  <c r="AE275" i="3" s="1"/>
  <c r="AB117" i="3"/>
  <c r="AB116" i="3"/>
  <c r="AE116" i="3" s="1" a="1"/>
  <c r="AE116" i="3" s="1"/>
  <c r="AE353" i="3" a="1"/>
  <c r="AE353" i="3" s="1"/>
  <c r="AB353" i="3"/>
  <c r="AC353" i="3" s="1"/>
  <c r="AB274" i="3"/>
  <c r="AB273" i="3"/>
  <c r="AD273" i="3" s="1" a="1"/>
  <c r="AD273" i="3" s="1"/>
  <c r="AB206" i="3"/>
  <c r="AB235" i="3"/>
  <c r="AE235" i="3" s="1" a="1"/>
  <c r="AE235" i="3" s="1"/>
  <c r="AB234" i="3"/>
  <c r="AD234" i="3" s="1" a="1"/>
  <c r="AD234" i="3" s="1"/>
  <c r="AB200" i="3"/>
  <c r="AE200" i="3" s="1" a="1"/>
  <c r="AE200" i="3" s="1"/>
  <c r="AB233" i="3"/>
  <c r="AC233" i="3" s="1"/>
  <c r="AB232" i="3"/>
  <c r="AB231" i="3"/>
  <c r="AC231" i="3" s="1"/>
  <c r="AB230" i="3"/>
  <c r="AE230" i="3" s="1" a="1"/>
  <c r="AE230" i="3" s="1"/>
  <c r="AE193" i="3" a="1"/>
  <c r="AE193" i="3" s="1"/>
  <c r="AB193" i="3"/>
  <c r="AD193" i="3" s="1" a="1"/>
  <c r="AD193" i="3" s="1"/>
  <c r="AB192" i="3"/>
  <c r="AB445" i="3"/>
  <c r="AD445" i="3" s="1" a="1"/>
  <c r="AD445" i="3" s="1"/>
  <c r="AB444" i="3"/>
  <c r="AC444" i="3" s="1"/>
  <c r="AB84" i="3"/>
  <c r="AB443" i="3"/>
  <c r="AC443" i="3" s="1"/>
  <c r="AE83" i="3" a="1"/>
  <c r="AE83" i="3" s="1"/>
  <c r="AD83" i="3" a="1"/>
  <c r="AD83" i="3" s="1"/>
  <c r="AB83" i="3"/>
  <c r="AC83" i="3" s="1"/>
  <c r="AD299" i="3" a="1"/>
  <c r="AD299" i="3" s="1"/>
  <c r="AB299" i="3"/>
  <c r="AE299" i="3" s="1" a="1"/>
  <c r="AE299" i="3" s="1"/>
  <c r="AB352" i="3"/>
  <c r="AD352" i="3" s="1" a="1"/>
  <c r="AD352" i="3" s="1"/>
  <c r="AB351" i="3"/>
  <c r="AB350" i="3"/>
  <c r="AE350" i="3" s="1" a="1"/>
  <c r="AE350" i="3" s="1"/>
  <c r="AB115" i="3"/>
  <c r="AE115" i="3" s="1" a="1"/>
  <c r="AE115" i="3" s="1"/>
  <c r="AB114" i="3"/>
  <c r="AB53" i="3"/>
  <c r="AD53" i="3" s="1" a="1"/>
  <c r="AD53" i="3" s="1"/>
  <c r="AE52" i="3" a="1"/>
  <c r="AE52" i="3" s="1"/>
  <c r="AB52" i="3"/>
  <c r="AD52" i="3" s="1" a="1"/>
  <c r="AD52" i="3" s="1"/>
  <c r="AB113" i="3"/>
  <c r="AE113" i="3" s="1" a="1"/>
  <c r="AE113" i="3" s="1"/>
  <c r="AB112" i="3"/>
  <c r="AC112" i="3" s="1"/>
  <c r="AE442" i="3" a="1"/>
  <c r="AE442" i="3" s="1"/>
  <c r="AB442" i="3"/>
  <c r="AC442" i="3" s="1"/>
  <c r="AB150" i="3"/>
  <c r="AB126" i="3"/>
  <c r="AB441" i="3"/>
  <c r="AC441" i="3" s="1"/>
  <c r="AB440" i="3"/>
  <c r="AE440" i="3" s="1" a="1"/>
  <c r="AE440" i="3" s="1"/>
  <c r="AB203" i="3"/>
  <c r="AC203" i="3" s="1"/>
  <c r="AE199" i="3"/>
  <c r="AD199" i="3" a="1"/>
  <c r="AD199" i="3" s="1"/>
  <c r="AB199" i="3"/>
  <c r="AE199" i="3" s="1" a="1"/>
  <c r="AB439" i="3"/>
  <c r="AC439" i="3" s="1"/>
  <c r="AB438" i="3"/>
  <c r="AB82" i="3"/>
  <c r="AE82" i="3" s="1" a="1"/>
  <c r="AE82" i="3" s="1"/>
  <c r="AE60" i="3" a="1"/>
  <c r="AE60" i="3" s="1"/>
  <c r="AD60" i="3" a="1"/>
  <c r="AD60" i="3" s="1"/>
  <c r="AC60" i="3"/>
  <c r="AB60" i="3"/>
  <c r="AB81" i="3"/>
  <c r="AE81" i="3" s="1" a="1"/>
  <c r="AE81" i="3" s="1"/>
  <c r="AB63" i="3"/>
  <c r="AE63" i="3" s="1" a="1"/>
  <c r="AE63" i="3" s="1"/>
  <c r="AB349" i="3"/>
  <c r="AC349" i="3" s="1"/>
  <c r="AB348" i="3"/>
  <c r="AB347" i="3"/>
  <c r="AE347" i="3" s="1" a="1"/>
  <c r="AE347" i="3" s="1"/>
  <c r="AB384" i="3"/>
  <c r="AE384" i="3" s="1" a="1"/>
  <c r="AE384" i="3" s="1"/>
  <c r="AB28" i="3"/>
  <c r="AC28" i="3" s="1"/>
  <c r="AB229" i="3"/>
  <c r="AB228" i="3"/>
  <c r="AD228" i="3" s="1" a="1"/>
  <c r="AD228" i="3" s="1"/>
  <c r="AB182" i="3"/>
  <c r="AD182" i="3" s="1" a="1"/>
  <c r="AD182" i="3" s="1"/>
  <c r="AB111" i="3"/>
  <c r="AD111" i="3" s="1" a="1"/>
  <c r="AD111" i="3" s="1"/>
  <c r="AB346" i="3"/>
  <c r="AE346" i="3" s="1" a="1"/>
  <c r="AE346" i="3" s="1"/>
  <c r="AB345" i="3"/>
  <c r="AB110" i="3"/>
  <c r="AE110" i="3" s="1" a="1"/>
  <c r="AE110" i="3" s="1"/>
  <c r="AE164" i="3" a="1"/>
  <c r="AE164" i="3" s="1"/>
  <c r="AD164" i="3" a="1"/>
  <c r="AD164" i="3" s="1"/>
  <c r="AC164" i="3"/>
  <c r="AB164" i="3"/>
  <c r="AB394" i="3"/>
  <c r="AE394" i="3" s="1" a="1"/>
  <c r="AE394" i="3" s="1"/>
  <c r="AB390" i="3"/>
  <c r="AD390" i="3" s="1" a="1"/>
  <c r="AD390" i="3" s="1"/>
  <c r="AB227" i="3"/>
  <c r="AE227" i="3" s="1" a="1"/>
  <c r="AE227" i="3" s="1"/>
  <c r="AB437" i="3"/>
  <c r="AE437" i="3" s="1" a="1"/>
  <c r="AE437" i="3" s="1"/>
  <c r="AB436" i="3"/>
  <c r="AE436" i="3" s="1" a="1"/>
  <c r="AE436" i="3" s="1"/>
  <c r="AB89" i="3"/>
  <c r="AC89" i="3" s="1"/>
  <c r="AB344" i="3"/>
  <c r="AB109" i="3"/>
  <c r="AB108" i="3"/>
  <c r="AB288" i="3"/>
  <c r="AB343" i="3"/>
  <c r="AB25" i="3"/>
  <c r="AE25" i="3" s="1" a="1"/>
  <c r="AE25" i="3" s="1"/>
  <c r="AE51" i="3" a="1"/>
  <c r="AE51" i="3" s="1"/>
  <c r="AD51" i="3" a="1"/>
  <c r="AD51" i="3" s="1"/>
  <c r="AC51" i="3"/>
  <c r="AB51" i="3"/>
  <c r="AB163" i="3"/>
  <c r="AD163" i="3" s="1" a="1"/>
  <c r="AD163" i="3" s="1"/>
  <c r="AB161" i="3"/>
  <c r="AD161" i="3" s="1" a="1"/>
  <c r="AD161" i="3" s="1"/>
  <c r="AB160" i="3"/>
  <c r="AE181" i="3" a="1"/>
  <c r="AE181" i="3" s="1"/>
  <c r="AD181" i="3" a="1"/>
  <c r="AD181" i="3" s="1"/>
  <c r="AC181" i="3"/>
  <c r="AB181" i="3"/>
  <c r="AB159" i="3"/>
  <c r="AB121" i="3"/>
  <c r="AB125" i="3"/>
  <c r="AB107" i="3"/>
  <c r="AB226" i="3"/>
  <c r="AC226" i="3" s="1"/>
  <c r="AB106" i="3"/>
  <c r="AE106" i="3" s="1" a="1"/>
  <c r="AE106" i="3" s="1"/>
  <c r="AB85" i="3"/>
  <c r="AE50" i="3" a="1"/>
  <c r="AE50" i="3" s="1"/>
  <c r="AB50" i="3"/>
  <c r="AD50" i="3" s="1" a="1"/>
  <c r="AD50" i="3" s="1"/>
  <c r="AB49" i="3"/>
  <c r="AC49" i="3" s="1"/>
  <c r="AB389" i="3"/>
  <c r="AE389" i="3" s="1" a="1"/>
  <c r="AE389" i="3" s="1"/>
  <c r="AB385" i="3"/>
  <c r="AB386" i="3"/>
  <c r="AE388" i="3" a="1"/>
  <c r="AE388" i="3" s="1"/>
  <c r="AB388" i="3"/>
  <c r="AD388" i="3" s="1" a="1"/>
  <c r="AD388" i="3" s="1"/>
  <c r="AB189" i="3"/>
  <c r="AE189" i="3" s="1" a="1"/>
  <c r="AE189" i="3" s="1"/>
  <c r="AB225" i="3"/>
  <c r="AB224" i="3"/>
  <c r="AE224" i="3" s="1" a="1"/>
  <c r="AE224" i="3" s="1"/>
  <c r="AB191" i="3"/>
  <c r="AC191" i="3" s="1"/>
  <c r="AB149" i="3"/>
  <c r="AB148" i="3"/>
  <c r="AC148" i="3" s="1"/>
  <c r="AB223" i="3"/>
  <c r="AB222" i="3"/>
  <c r="AC222" i="3" s="1"/>
  <c r="AD147" i="3" a="1"/>
  <c r="AD147" i="3" s="1"/>
  <c r="AC147" i="3"/>
  <c r="AB147" i="3"/>
  <c r="AE147" i="3" s="1" a="1"/>
  <c r="AE147" i="3" s="1"/>
  <c r="AB80" i="3"/>
  <c r="AD80" i="3" s="1" a="1"/>
  <c r="AD80" i="3" s="1"/>
  <c r="AE239" i="3" a="1"/>
  <c r="AE239" i="3" s="1"/>
  <c r="AB239" i="3"/>
  <c r="AD239" i="3" s="1" a="1"/>
  <c r="AD239" i="3" s="1"/>
  <c r="AB383" i="3"/>
  <c r="AB382" i="3"/>
  <c r="AC382" i="3" s="1"/>
  <c r="AB381" i="3"/>
  <c r="AB380" i="3"/>
  <c r="AE380" i="3" s="1" a="1"/>
  <c r="AE380" i="3" s="1"/>
  <c r="AB57" i="3"/>
  <c r="AE57" i="3" s="1" a="1"/>
  <c r="AE57" i="3" s="1"/>
  <c r="AE257" i="3" a="1"/>
  <c r="AE257" i="3" s="1"/>
  <c r="AD257" i="3" a="1"/>
  <c r="AD257" i="3" s="1"/>
  <c r="AC257" i="3"/>
  <c r="AB257" i="3"/>
  <c r="AB246" i="3"/>
  <c r="AC246" i="3" s="1"/>
  <c r="AB128" i="3"/>
  <c r="AB146" i="3"/>
  <c r="AB129" i="3"/>
  <c r="AE342" i="3" a="1"/>
  <c r="AE342" i="3" s="1"/>
  <c r="AB342" i="3"/>
  <c r="AD342" i="3" s="1" a="1"/>
  <c r="AD342" i="3" s="1"/>
  <c r="AB341" i="3"/>
  <c r="AB340" i="3"/>
  <c r="AE340" i="3" s="1" a="1"/>
  <c r="AE340" i="3" s="1"/>
  <c r="AB339" i="3"/>
  <c r="AE339" i="3" s="1" a="1"/>
  <c r="AE339" i="3" s="1"/>
  <c r="AE366" i="3" a="1"/>
  <c r="AE366" i="3" s="1"/>
  <c r="AB366" i="3"/>
  <c r="AC366" i="3" s="1"/>
  <c r="AB365" i="3"/>
  <c r="AC365" i="3" s="1"/>
  <c r="AB242" i="3"/>
  <c r="AB241" i="3"/>
  <c r="AC241" i="3" s="1"/>
  <c r="AB435" i="3"/>
  <c r="AB434" i="3"/>
  <c r="AE434" i="3" s="1" a="1"/>
  <c r="AE434" i="3" s="1"/>
  <c r="AB403" i="3"/>
  <c r="AB433" i="3"/>
  <c r="AE433" i="3" s="1" a="1"/>
  <c r="AE433" i="3" s="1"/>
  <c r="AB21" i="3"/>
  <c r="AB22" i="3"/>
  <c r="AB338" i="3"/>
  <c r="AE338" i="3" s="1" a="1"/>
  <c r="AE338" i="3" s="1"/>
  <c r="AB31" i="3"/>
  <c r="AB23" i="3"/>
  <c r="AE23" i="3" s="1" a="1"/>
  <c r="AE23" i="3" s="1"/>
  <c r="AE432" i="3" a="1"/>
  <c r="AE432" i="3" s="1"/>
  <c r="AD432" i="3" a="1"/>
  <c r="AD432" i="3" s="1"/>
  <c r="AC432" i="3"/>
  <c r="AB432" i="3"/>
  <c r="AB337" i="3"/>
  <c r="AE337" i="3" s="1" a="1"/>
  <c r="AE337" i="3" s="1"/>
  <c r="AB48" i="3"/>
  <c r="AC48" i="3" s="1"/>
  <c r="AB47" i="3"/>
  <c r="AD47" i="3" s="1" a="1"/>
  <c r="AD47" i="3" s="1"/>
  <c r="AB46" i="3"/>
  <c r="AD46" i="3" s="1" a="1"/>
  <c r="AD46" i="3" s="1"/>
  <c r="AB24" i="3"/>
  <c r="AE24" i="3" s="1" a="1"/>
  <c r="AE24" i="3" s="1"/>
  <c r="AB61" i="3"/>
  <c r="AE61" i="3" s="1" a="1"/>
  <c r="AE61" i="3" s="1"/>
  <c r="AB431" i="3"/>
  <c r="AC431" i="3" s="1"/>
  <c r="AB145" i="3"/>
  <c r="AB144" i="3"/>
  <c r="AE144" i="3" s="1" a="1"/>
  <c r="AE144" i="3" s="1"/>
  <c r="AB143" i="3"/>
  <c r="AC143" i="3" s="1"/>
  <c r="AB379" i="3"/>
  <c r="AE379" i="3" s="1" a="1"/>
  <c r="AE379" i="3" s="1"/>
  <c r="AE336" i="3" a="1"/>
  <c r="AE336" i="3" s="1"/>
  <c r="AD336" i="3" a="1"/>
  <c r="AD336" i="3" s="1"/>
  <c r="AC336" i="3"/>
  <c r="AB336" i="3"/>
  <c r="AB64" i="3"/>
  <c r="AE64" i="3" s="1" a="1"/>
  <c r="AE64" i="3" s="1"/>
  <c r="AB335" i="3"/>
  <c r="AE335" i="3" s="1" a="1"/>
  <c r="AE335" i="3" s="1"/>
  <c r="AB180" i="3"/>
  <c r="AB70" i="3"/>
  <c r="AB190" i="3"/>
  <c r="AB334" i="3"/>
  <c r="AB179" i="3"/>
  <c r="AC179" i="3" s="1"/>
  <c r="AE178" i="3" a="1"/>
  <c r="AE178" i="3" s="1"/>
  <c r="AB178" i="3"/>
  <c r="AD178" i="3" s="1" a="1"/>
  <c r="AD178" i="3" s="1"/>
  <c r="AB408" i="3"/>
  <c r="AD408" i="3" s="1" a="1"/>
  <c r="AD408" i="3" s="1"/>
  <c r="AB409" i="3"/>
  <c r="AE409" i="3" s="1" a="1"/>
  <c r="AE409" i="3" s="1"/>
  <c r="AB284" i="3"/>
  <c r="AC284" i="3" s="1"/>
  <c r="AB292" i="3"/>
  <c r="AE292" i="3" s="1" a="1"/>
  <c r="AE292" i="3" s="1"/>
  <c r="AB142" i="3"/>
  <c r="AC142" i="3" s="1"/>
  <c r="AB141" i="3"/>
  <c r="AD141" i="3" s="1" a="1"/>
  <c r="AD141" i="3" s="1"/>
  <c r="AB333" i="3"/>
  <c r="AB430" i="3"/>
  <c r="AC430" i="3" s="1"/>
  <c r="AB272" i="3"/>
  <c r="AC272" i="3" s="1"/>
  <c r="AB271" i="3"/>
  <c r="AB270" i="3"/>
  <c r="AD270" i="3" s="1" a="1"/>
  <c r="AD270" i="3" s="1"/>
  <c r="AE127" i="3" a="1"/>
  <c r="AE127" i="3" s="1"/>
  <c r="AD127" i="3" a="1"/>
  <c r="AD127" i="3" s="1"/>
  <c r="AB127" i="3"/>
  <c r="AC127" i="3" s="1"/>
  <c r="AB105" i="3"/>
  <c r="AC105" i="3" s="1"/>
  <c r="AB104" i="3"/>
  <c r="AD104" i="3" s="1" a="1"/>
  <c r="AD104" i="3" s="1"/>
  <c r="AB429" i="3"/>
  <c r="AD429" i="3" s="1" a="1"/>
  <c r="AD429" i="3" s="1"/>
  <c r="AC86" i="3"/>
  <c r="AB86" i="3"/>
  <c r="AB400" i="3"/>
  <c r="AD400" i="3" s="1" a="1"/>
  <c r="AD400" i="3" s="1"/>
  <c r="AB402" i="3"/>
  <c r="AC402" i="3" s="1"/>
  <c r="AB428" i="3"/>
  <c r="AE428" i="3" s="1" a="1"/>
  <c r="AE428" i="3" s="1"/>
  <c r="AE79" i="3" a="1"/>
  <c r="AE79" i="3" s="1"/>
  <c r="AD79" i="3" a="1"/>
  <c r="AD79" i="3" s="1"/>
  <c r="AB79" i="3"/>
  <c r="AC79" i="3" s="1"/>
  <c r="AB177" i="3"/>
  <c r="AE177" i="3" s="1" a="1"/>
  <c r="AE177" i="3" s="1"/>
  <c r="AB58" i="3"/>
  <c r="AC58" i="3" s="1"/>
  <c r="AB56" i="3"/>
  <c r="AE56" i="3" s="1" a="1"/>
  <c r="AE56" i="3" s="1"/>
  <c r="AB221" i="3"/>
  <c r="AB427" i="3"/>
  <c r="AB45" i="3"/>
  <c r="AC45" i="3" s="1"/>
  <c r="AE92" i="3" a="1"/>
  <c r="AE92" i="3" s="1"/>
  <c r="AD92" i="3" a="1"/>
  <c r="AD92" i="3" s="1"/>
  <c r="AB92" i="3"/>
  <c r="AC92" i="3" s="1"/>
  <c r="AB90" i="3"/>
  <c r="AD90" i="3" s="1" a="1"/>
  <c r="AD90" i="3" s="1"/>
  <c r="AB269" i="3"/>
  <c r="AC269" i="3" s="1"/>
  <c r="AB176" i="3"/>
  <c r="AE176" i="3" s="1" a="1"/>
  <c r="AE176" i="3" s="1"/>
  <c r="AB378" i="3"/>
  <c r="AC378" i="3" s="1"/>
  <c r="AB377" i="3"/>
  <c r="AE377" i="3" s="1" a="1"/>
  <c r="AE377" i="3" s="1"/>
  <c r="AB376" i="3"/>
  <c r="AE376" i="3" s="1" a="1"/>
  <c r="AE376" i="3" s="1"/>
  <c r="AB332" i="3"/>
  <c r="AE332" i="3" s="1" a="1"/>
  <c r="AE332" i="3" s="1"/>
  <c r="AB426" i="3"/>
  <c r="AE426" i="3" s="1" a="1"/>
  <c r="AE426" i="3" s="1"/>
  <c r="AB294" i="3"/>
  <c r="AE285" i="3" a="1"/>
  <c r="AE285" i="3" s="1"/>
  <c r="AD285" i="3" a="1"/>
  <c r="AD285" i="3" s="1"/>
  <c r="AC285" i="3"/>
  <c r="AB285" i="3"/>
  <c r="AB391" i="3"/>
  <c r="AD391" i="3" s="1" a="1"/>
  <c r="AD391" i="3" s="1"/>
  <c r="AB425" i="3"/>
  <c r="AB393" i="3"/>
  <c r="AC393" i="3" s="1"/>
  <c r="AB424" i="3"/>
  <c r="AC424" i="3" s="1"/>
  <c r="AB375" i="3"/>
  <c r="AC375" i="3" s="1"/>
  <c r="AE175" i="3" a="1"/>
  <c r="AE175" i="3" s="1"/>
  <c r="AD175" i="3" a="1"/>
  <c r="AD175" i="3" s="1"/>
  <c r="AB175" i="3"/>
  <c r="AC175" i="3" s="1"/>
  <c r="AB300" i="3"/>
  <c r="AE300" i="3" s="1" a="1"/>
  <c r="AE300" i="3" s="1"/>
  <c r="AB291" i="3"/>
  <c r="AB415" i="3"/>
  <c r="AE415" i="3" s="1" a="1"/>
  <c r="AE415" i="3" s="1"/>
  <c r="AB91" i="3"/>
  <c r="AE87" i="3" a="1"/>
  <c r="AE87" i="3" s="1"/>
  <c r="AD87" i="3" a="1"/>
  <c r="AD87" i="3" s="1"/>
  <c r="AC87" i="3"/>
  <c r="AB87" i="3"/>
  <c r="AB245" i="3"/>
  <c r="AE245" i="3" s="1" a="1"/>
  <c r="AE245" i="3" s="1"/>
  <c r="AB240" i="3"/>
  <c r="AB331" i="3"/>
  <c r="AE331" i="3" s="1" a="1"/>
  <c r="AE331" i="3" s="1"/>
  <c r="AB297" i="3"/>
  <c r="AE297" i="3" s="1" a="1"/>
  <c r="AE297" i="3" s="1"/>
  <c r="AB103" i="3"/>
  <c r="AD103" i="3" s="1" a="1"/>
  <c r="AD103" i="3" s="1"/>
  <c r="AB423" i="3"/>
  <c r="AD268" i="3" a="1"/>
  <c r="AD268" i="3" s="1"/>
  <c r="AB268" i="3"/>
  <c r="AC268" i="3" s="1"/>
  <c r="AB330" i="3"/>
  <c r="AE330" i="3" s="1" a="1"/>
  <c r="AE330" i="3" s="1"/>
  <c r="AB267" i="3"/>
  <c r="AC267" i="3" s="1"/>
  <c r="AB266" i="3"/>
  <c r="AE329" i="3" a="1"/>
  <c r="AE329" i="3" s="1"/>
  <c r="AB329" i="3"/>
  <c r="AC329" i="3" s="1"/>
  <c r="AB328" i="3"/>
  <c r="AE328" i="3" s="1" a="1"/>
  <c r="AE328" i="3" s="1"/>
  <c r="AB30" i="3"/>
  <c r="AE30" i="3" s="1" a="1"/>
  <c r="AE30" i="3" s="1"/>
  <c r="AE33" i="3" a="1"/>
  <c r="AE33" i="3" s="1"/>
  <c r="AB33" i="3"/>
  <c r="AD33" i="3" s="1" a="1"/>
  <c r="AD33" i="3" s="1"/>
  <c r="AB198" i="3"/>
  <c r="AD198" i="3" s="1" a="1"/>
  <c r="AD198" i="3" s="1"/>
  <c r="AB174" i="3"/>
  <c r="AB44" i="3"/>
  <c r="AD44" i="3" s="1" a="1"/>
  <c r="AD44" i="3" s="1"/>
  <c r="AB68" i="3"/>
  <c r="AC68" i="3" s="1"/>
  <c r="AB67" i="3"/>
  <c r="AC67" i="3" s="1"/>
  <c r="AC69" i="3"/>
  <c r="AB69" i="3"/>
  <c r="AB76" i="3"/>
  <c r="AC76" i="3" s="1"/>
  <c r="AB43" i="3"/>
  <c r="AB42" i="3"/>
  <c r="AC42" i="3" s="1"/>
  <c r="AB220" i="3"/>
  <c r="AE220" i="3" s="1" a="1"/>
  <c r="AE220" i="3" s="1"/>
  <c r="AE219" i="3" a="1"/>
  <c r="AE219" i="3" s="1"/>
  <c r="AB219" i="3"/>
  <c r="AC219" i="3" s="1"/>
  <c r="AB218" i="3"/>
  <c r="AC218" i="3" s="1"/>
  <c r="AB217" i="3"/>
  <c r="AD217" i="3" s="1" a="1"/>
  <c r="AD217" i="3" s="1"/>
  <c r="AB216" i="3"/>
  <c r="AE216" i="3" s="1" a="1"/>
  <c r="AE216" i="3" s="1"/>
  <c r="AB327" i="3"/>
  <c r="AE327" i="3" s="1" a="1"/>
  <c r="AE327" i="3" s="1"/>
  <c r="AE258" i="3" a="1"/>
  <c r="AE258" i="3" s="1"/>
  <c r="AD258" i="3" a="1"/>
  <c r="AD258" i="3" s="1"/>
  <c r="AC258" i="3"/>
  <c r="AB258" i="3"/>
  <c r="AB255" i="3"/>
  <c r="AE255" i="3" s="1" a="1"/>
  <c r="AE255" i="3" s="1"/>
  <c r="AB326" i="3"/>
  <c r="AB215" i="3"/>
  <c r="AE215" i="3" s="1" a="1"/>
  <c r="AE215" i="3" s="1"/>
  <c r="AB214" i="3"/>
  <c r="AE214" i="3" s="1" a="1"/>
  <c r="AE214" i="3" s="1"/>
  <c r="AB411" i="3"/>
  <c r="AE65" i="3" a="1"/>
  <c r="AE65" i="3" s="1"/>
  <c r="AB65" i="3"/>
  <c r="AB325" i="3"/>
  <c r="AC325" i="3" s="1"/>
  <c r="AB324" i="3"/>
  <c r="AE324" i="3" s="1" a="1"/>
  <c r="AE324" i="3" s="1"/>
  <c r="AB26" i="3"/>
  <c r="AC26" i="3" s="1"/>
  <c r="AE55" i="3" a="1"/>
  <c r="AE55" i="3" s="1"/>
  <c r="AB55" i="3"/>
  <c r="AD55" i="3" s="1" a="1"/>
  <c r="AD55" i="3" s="1"/>
  <c r="AB73" i="3"/>
  <c r="AC73" i="3" s="1"/>
  <c r="AB162" i="3"/>
  <c r="AE162" i="3" s="1" a="1"/>
  <c r="AE162" i="3" s="1"/>
  <c r="AB410" i="3"/>
  <c r="AC410" i="3" s="1"/>
  <c r="AB41" i="3"/>
  <c r="AE41" i="3" s="1" a="1"/>
  <c r="AE41" i="3" s="1"/>
  <c r="AB40" i="3"/>
  <c r="AE40" i="3" s="1" a="1"/>
  <c r="AE40" i="3" s="1"/>
  <c r="AE39" i="3" a="1"/>
  <c r="AE39" i="3" s="1"/>
  <c r="AD39" i="3" a="1"/>
  <c r="AD39" i="3" s="1"/>
  <c r="AC39" i="3"/>
  <c r="AB39" i="3"/>
  <c r="AB364" i="3"/>
  <c r="AB363" i="3"/>
  <c r="AC363" i="3" s="1"/>
  <c r="AB374" i="3"/>
  <c r="AB373" i="3"/>
  <c r="AD373" i="3" s="1" a="1"/>
  <c r="AD373" i="3" s="1"/>
  <c r="AB362" i="3"/>
  <c r="AB173" i="3"/>
  <c r="AE173" i="3" s="1" a="1"/>
  <c r="AE173" i="3" s="1"/>
  <c r="AE172" i="3" a="1"/>
  <c r="AE172" i="3" s="1"/>
  <c r="AB172" i="3"/>
  <c r="AC172" i="3" s="1"/>
  <c r="AB323" i="3"/>
  <c r="AB140" i="3"/>
  <c r="AE140" i="3" s="1" a="1"/>
  <c r="AE140" i="3" s="1"/>
  <c r="AB139" i="3"/>
  <c r="AE139" i="3" s="1" a="1"/>
  <c r="AE139" i="3" s="1"/>
  <c r="AB158" i="3"/>
  <c r="AC158" i="3" s="1"/>
  <c r="AB157" i="3"/>
  <c r="AE157" i="3" s="1" a="1"/>
  <c r="AE157" i="3" s="1"/>
  <c r="AB138" i="3"/>
  <c r="AE138" i="3" s="1" a="1"/>
  <c r="AE138" i="3" s="1"/>
  <c r="AB322" i="3"/>
  <c r="AE322" i="3" s="1" a="1"/>
  <c r="AE322" i="3" s="1"/>
  <c r="AB123" i="3"/>
  <c r="AB321" i="3"/>
  <c r="AE321" i="3" s="1" a="1"/>
  <c r="AE321" i="3" s="1"/>
  <c r="AB320" i="3"/>
  <c r="AB102" i="3"/>
  <c r="AB213" i="3"/>
  <c r="AC213" i="3" s="1"/>
  <c r="AB319" i="3"/>
  <c r="AE319" i="3" s="1" a="1"/>
  <c r="AE319" i="3" s="1"/>
  <c r="AB318" i="3"/>
  <c r="AC318" i="3" s="1"/>
  <c r="AE317" i="3" a="1"/>
  <c r="AE317" i="3" s="1"/>
  <c r="AD317" i="3" a="1"/>
  <c r="AD317" i="3" s="1"/>
  <c r="AB317" i="3"/>
  <c r="AC317" i="3" s="1"/>
  <c r="AE188" i="3" a="1"/>
  <c r="AE188" i="3" s="1"/>
  <c r="AD188" i="3" a="1"/>
  <c r="AD188" i="3" s="1"/>
  <c r="AC188" i="3"/>
  <c r="AB188" i="3"/>
  <c r="AB187" i="3"/>
  <c r="AD187" i="3" s="1" a="1"/>
  <c r="AD187" i="3" s="1"/>
  <c r="AB422" i="3"/>
  <c r="AE422" i="3" s="1" a="1"/>
  <c r="AE422" i="3" s="1"/>
  <c r="AB421" i="3"/>
  <c r="AE421" i="3" s="1" a="1"/>
  <c r="AE421" i="3" s="1"/>
  <c r="AB420" i="3"/>
  <c r="AE420" i="3" s="1" a="1"/>
  <c r="AE420" i="3" s="1"/>
  <c r="AB29" i="3"/>
  <c r="AE29" i="3" s="1" a="1"/>
  <c r="AE29" i="3" s="1"/>
  <c r="AB78" i="3"/>
  <c r="AD78" i="3" s="1" a="1"/>
  <c r="AD78" i="3" s="1"/>
  <c r="AB59" i="3"/>
  <c r="AB153" i="3"/>
  <c r="AC153" i="3" s="1"/>
  <c r="AB419" i="3"/>
  <c r="AB256" i="3"/>
  <c r="AD256" i="3" s="1" a="1"/>
  <c r="AD256" i="3" s="1"/>
  <c r="AB249" i="3"/>
  <c r="AE249" i="3" s="1" a="1"/>
  <c r="AE249" i="3" s="1"/>
  <c r="AE254" i="3" a="1"/>
  <c r="AE254" i="3" s="1"/>
  <c r="AB254" i="3"/>
  <c r="AC254" i="3" s="1"/>
  <c r="AB316" i="3"/>
  <c r="AE316" i="3" s="1" a="1"/>
  <c r="AE316" i="3" s="1"/>
  <c r="AB293" i="3"/>
  <c r="AB295" i="3"/>
  <c r="AE295" i="3" s="1" a="1"/>
  <c r="AE295" i="3" s="1"/>
  <c r="AB155" i="3"/>
  <c r="AE155" i="3" s="1" a="1"/>
  <c r="AE155" i="3" s="1"/>
  <c r="AB38" i="3"/>
  <c r="AE38" i="3" s="1" a="1"/>
  <c r="AE38" i="3" s="1"/>
  <c r="AB37" i="3"/>
  <c r="AB101" i="3"/>
  <c r="AE101" i="3" s="1" a="1"/>
  <c r="AE101" i="3" s="1"/>
  <c r="AB100" i="3"/>
  <c r="AC100" i="3" s="1"/>
  <c r="AB131" i="3"/>
  <c r="AE131" i="3" s="1" a="1"/>
  <c r="AE131" i="3" s="1"/>
  <c r="AB130" i="3"/>
  <c r="AB137" i="3"/>
  <c r="AB136" i="3"/>
  <c r="AC136" i="3" s="1"/>
  <c r="AB99" i="3"/>
  <c r="AB98" i="3"/>
  <c r="AB97" i="3"/>
  <c r="AD97" i="3" s="1" a="1"/>
  <c r="AD97" i="3" s="1"/>
  <c r="AE244" i="3" a="1"/>
  <c r="AE244" i="3" s="1"/>
  <c r="AD244" i="3" a="1"/>
  <c r="AD244" i="3" s="1"/>
  <c r="AC244" i="3"/>
  <c r="AB244" i="3"/>
  <c r="AB247" i="3"/>
  <c r="AE247" i="3" s="1" a="1"/>
  <c r="AE247" i="3" s="1"/>
  <c r="AB290" i="3"/>
  <c r="AD290" i="3" s="1" a="1"/>
  <c r="AD290" i="3" s="1"/>
  <c r="AB289" i="3"/>
  <c r="AC289" i="3" s="1"/>
  <c r="AB315" i="3"/>
  <c r="AE315" i="3" s="1" a="1"/>
  <c r="AE315" i="3" s="1"/>
  <c r="AB314" i="3"/>
  <c r="AE314" i="3" s="1" a="1"/>
  <c r="AE314" i="3" s="1"/>
  <c r="AB418" i="3"/>
  <c r="AC418" i="3" s="1"/>
  <c r="AB36" i="3"/>
  <c r="AE36" i="3" s="1" a="1"/>
  <c r="AE36" i="3" s="1"/>
  <c r="AB35" i="3"/>
  <c r="AB313" i="3"/>
  <c r="AE313" i="3" s="1" a="1"/>
  <c r="AE313" i="3" s="1"/>
  <c r="AB312" i="3"/>
  <c r="AC312" i="3" s="1"/>
  <c r="AB414" i="3"/>
  <c r="AE414" i="3" s="1" a="1"/>
  <c r="AE414" i="3" s="1"/>
  <c r="AB165" i="3"/>
  <c r="AC165" i="3" s="1"/>
  <c r="AB171" i="3"/>
  <c r="AD171" i="3" s="1" a="1"/>
  <c r="AD171" i="3" s="1"/>
  <c r="AB170" i="3"/>
  <c r="AB135" i="3"/>
  <c r="AE135" i="3" s="1" a="1"/>
  <c r="AE135" i="3" s="1"/>
  <c r="AE124" i="3" a="1"/>
  <c r="AE124" i="3" s="1"/>
  <c r="AB124" i="3"/>
  <c r="AD124" i="3" s="1" a="1"/>
  <c r="AD124" i="3" s="1"/>
  <c r="AB120" i="3"/>
  <c r="AE120" i="3" s="1" a="1"/>
  <c r="AE120" i="3" s="1"/>
  <c r="AB96" i="3"/>
  <c r="AE96" i="3" s="1" a="1"/>
  <c r="AE96" i="3" s="1"/>
  <c r="AB417" i="3"/>
  <c r="AB77" i="3"/>
  <c r="AB311" i="3"/>
  <c r="AD311" i="3" s="1" a="1"/>
  <c r="AD311" i="3" s="1"/>
  <c r="AB372" i="3"/>
  <c r="AE372" i="3" s="1" a="1"/>
  <c r="AE372" i="3" s="1"/>
  <c r="AB371" i="3"/>
  <c r="AE371" i="3" s="1" a="1"/>
  <c r="AE371" i="3" s="1"/>
  <c r="AB310" i="3"/>
  <c r="AD310" i="3" s="1" a="1"/>
  <c r="AD310" i="3" s="1"/>
  <c r="AB370" i="3"/>
  <c r="AB369" i="3"/>
  <c r="AC369" i="3" s="1"/>
  <c r="AB309" i="3"/>
  <c r="AE309" i="3" s="1" a="1"/>
  <c r="AE309" i="3" s="1"/>
  <c r="AB250" i="3"/>
  <c r="AE250" i="3" s="1" a="1"/>
  <c r="AE250" i="3" s="1"/>
  <c r="AB308" i="3"/>
  <c r="AE308" i="3" s="1" a="1"/>
  <c r="AE308" i="3" s="1"/>
  <c r="AB307" i="3"/>
  <c r="AE307" i="3" s="1" a="1"/>
  <c r="AE307" i="3" s="1"/>
  <c r="AB398" i="3"/>
  <c r="AB397" i="3"/>
  <c r="AE397" i="3" s="1" a="1"/>
  <c r="AE397" i="3" s="1"/>
  <c r="AB416" i="3"/>
  <c r="AB169" i="3"/>
  <c r="AB168" i="3"/>
  <c r="AC168" i="3" s="1"/>
  <c r="AB74" i="3"/>
  <c r="AC74" i="3" s="1"/>
  <c r="AB71" i="3"/>
  <c r="AE71" i="3" s="1" a="1"/>
  <c r="AE71" i="3" s="1"/>
  <c r="AB412" i="3"/>
  <c r="AB404" i="3"/>
  <c r="AE404" i="3" s="1" a="1"/>
  <c r="AE404" i="3" s="1"/>
  <c r="AB265" i="3"/>
  <c r="AB264" i="3"/>
  <c r="AE264" i="3" s="1" a="1"/>
  <c r="AE264" i="3" s="1"/>
  <c r="AB263" i="3"/>
  <c r="AD263" i="3" s="1" a="1"/>
  <c r="AD263" i="3" s="1"/>
  <c r="AB262" i="3"/>
  <c r="AE262" i="3" s="1" a="1"/>
  <c r="AE262" i="3" s="1"/>
  <c r="AB306" i="3"/>
  <c r="AC306" i="3" s="1"/>
  <c r="AB95" i="3"/>
  <c r="AB88" i="3"/>
  <c r="AD88" i="3" s="1" a="1"/>
  <c r="AD88" i="3" s="1"/>
  <c r="AB305" i="3"/>
  <c r="AC305" i="3" s="1"/>
  <c r="AE304" i="3" a="1"/>
  <c r="AE304" i="3" s="1"/>
  <c r="AD304" i="3" a="1"/>
  <c r="AD304" i="3" s="1"/>
  <c r="AC304" i="3"/>
  <c r="AB304" i="3"/>
  <c r="AB368" i="3"/>
  <c r="AC368" i="3" s="1"/>
  <c r="AB367" i="3"/>
  <c r="AB261" i="3"/>
  <c r="AB260" i="3"/>
  <c r="AE260" i="3" s="1" a="1"/>
  <c r="AE260" i="3" s="1"/>
  <c r="AB237" i="3"/>
  <c r="AE237" i="3" s="1" a="1"/>
  <c r="AE237" i="3" s="1"/>
  <c r="AB167" i="3"/>
  <c r="AB204" i="3"/>
  <c r="AE204" i="3" s="1" a="1"/>
  <c r="AE204" i="3" s="1"/>
  <c r="AB154" i="3"/>
  <c r="AE154" i="3" s="1" a="1"/>
  <c r="AE154" i="3" s="1"/>
  <c r="AB27" i="3"/>
  <c r="AE27" i="3" s="1" a="1"/>
  <c r="AE27" i="3" s="1"/>
  <c r="AB32" i="3"/>
  <c r="AB303" i="3"/>
  <c r="AE94" i="3" a="1"/>
  <c r="AE94" i="3" s="1"/>
  <c r="AB94" i="3"/>
  <c r="AD94" i="3" s="1" a="1"/>
  <c r="AD94" i="3" s="1"/>
  <c r="AC302" i="3"/>
  <c r="AB302" i="3"/>
  <c r="AB253" i="3"/>
  <c r="AB259" i="3"/>
  <c r="AE259" i="3" s="1" a="1"/>
  <c r="AE259" i="3" s="1"/>
  <c r="AB134" i="3"/>
  <c r="AE134" i="3" s="1" a="1"/>
  <c r="AE134" i="3" s="1"/>
  <c r="AB133" i="3"/>
  <c r="AB132" i="3"/>
  <c r="AE132" i="3" s="1" a="1"/>
  <c r="AE132" i="3" s="1"/>
  <c r="AB205" i="3"/>
  <c r="AE205" i="3" s="1" a="1"/>
  <c r="AE205" i="3" s="1"/>
  <c r="AB202" i="3"/>
  <c r="AE202" i="3" s="1" a="1"/>
  <c r="AE202" i="3" s="1"/>
  <c r="AB301" i="3"/>
  <c r="AC301" i="3" s="1"/>
  <c r="AB72" i="3"/>
  <c r="AE72" i="3" s="1" a="1"/>
  <c r="AE72" i="3" s="1"/>
  <c r="AB75" i="3"/>
  <c r="AE75" i="3" s="1" a="1"/>
  <c r="AE75" i="3" s="1"/>
  <c r="AB212" i="3"/>
  <c r="AD212" i="3" s="1" a="1"/>
  <c r="AD212" i="3" s="1"/>
  <c r="AB211" i="3"/>
  <c r="AE211" i="3" s="1" a="1"/>
  <c r="AE211" i="3" s="1"/>
  <c r="AD62" i="3" a="1"/>
  <c r="AD62" i="3" s="1"/>
  <c r="AB62" i="3"/>
  <c r="AE62" i="3" s="1" a="1"/>
  <c r="AE62" i="3" s="1"/>
  <c r="AB197" i="3"/>
  <c r="AB196" i="3"/>
  <c r="AE196" i="3" s="1" a="1"/>
  <c r="AE196" i="3" s="1"/>
  <c r="AB166" i="3"/>
  <c r="AE166" i="3" s="1" a="1"/>
  <c r="AE166" i="3" s="1"/>
  <c r="AB93" i="3"/>
  <c r="AB194" i="3"/>
  <c r="AB195" i="3"/>
  <c r="AE195" i="3" s="1" a="1"/>
  <c r="AE195" i="3" s="1"/>
  <c r="AE210" i="3" a="1"/>
  <c r="AE210" i="3" s="1"/>
  <c r="AD210" i="3" a="1"/>
  <c r="AD210" i="3" s="1"/>
  <c r="AB210" i="3"/>
  <c r="AC210" i="3" s="1"/>
  <c r="AB209" i="3"/>
  <c r="AB208" i="3"/>
  <c r="AB201" i="3"/>
  <c r="AE201" i="3" s="1" a="1"/>
  <c r="AE201" i="3" s="1"/>
  <c r="AB287" i="3"/>
  <c r="AE287" i="3" s="1" a="1"/>
  <c r="AE287" i="3" s="1"/>
  <c r="AB283" i="3"/>
  <c r="AB207" i="3"/>
  <c r="AE207" i="3" s="1" a="1"/>
  <c r="AE207" i="3" s="1"/>
  <c r="AB66" i="3"/>
  <c r="AC66" i="3" s="1"/>
  <c r="AB34" i="3"/>
  <c r="AE34" i="3" s="1" a="1"/>
  <c r="AE34" i="3" s="1"/>
  <c r="AB20" i="3"/>
  <c r="AB266" i="2"/>
  <c r="AE266" i="2" s="1" a="1"/>
  <c r="AE266" i="2" s="1"/>
  <c r="AB70" i="2"/>
  <c r="AE70" i="2" s="1" a="1"/>
  <c r="AE70" i="2" s="1"/>
  <c r="AB419" i="2"/>
  <c r="AC419" i="2" s="1"/>
  <c r="AB265" i="2"/>
  <c r="AB30" i="2"/>
  <c r="AC30" i="2" s="1"/>
  <c r="AB264" i="2"/>
  <c r="AD264" i="2" s="1" a="1"/>
  <c r="AD264" i="2" s="1"/>
  <c r="AB443" i="2"/>
  <c r="AE443" i="2" s="1" a="1"/>
  <c r="AE443" i="2" s="1"/>
  <c r="AB72" i="2"/>
  <c r="AE72" i="2" s="1" a="1"/>
  <c r="AE72" i="2" s="1"/>
  <c r="AB268" i="2"/>
  <c r="AC268" i="2" s="1"/>
  <c r="AB60" i="2"/>
  <c r="AE60" i="2" s="1" a="1"/>
  <c r="AE60" i="2" s="1"/>
  <c r="AB263" i="2"/>
  <c r="AB39" i="2"/>
  <c r="AC39" i="2" s="1"/>
  <c r="AB262" i="2"/>
  <c r="AD262" i="2" s="1" a="1"/>
  <c r="AD262" i="2" s="1"/>
  <c r="AB115" i="2"/>
  <c r="AB112" i="2"/>
  <c r="AE112" i="2" s="1" a="1"/>
  <c r="AE112" i="2" s="1"/>
  <c r="AB388" i="2"/>
  <c r="AE388" i="2" s="1" a="1"/>
  <c r="AE388" i="2" s="1"/>
  <c r="AB69" i="2"/>
  <c r="AD69" i="2" s="1" a="1"/>
  <c r="AD69" i="2" s="1"/>
  <c r="AB261" i="2"/>
  <c r="AC261" i="2" s="1"/>
  <c r="AB260" i="2"/>
  <c r="AC260" i="2" s="1"/>
  <c r="AB387" i="2"/>
  <c r="AE387" i="2" s="1" a="1"/>
  <c r="AE387" i="2" s="1"/>
  <c r="AB13" i="2"/>
  <c r="AE13" i="2" s="1" a="1"/>
  <c r="AE13" i="2" s="1"/>
  <c r="AB442" i="2"/>
  <c r="AE442" i="2" s="1" a="1"/>
  <c r="AE442" i="2" s="1"/>
  <c r="AB259" i="2"/>
  <c r="AE259" i="2" s="1" a="1"/>
  <c r="AE259" i="2" s="1"/>
  <c r="AB258" i="2"/>
  <c r="AB257" i="2"/>
  <c r="AC257" i="2" s="1"/>
  <c r="AB326" i="2"/>
  <c r="AE326" i="2" s="1" a="1"/>
  <c r="AE326" i="2" s="1"/>
  <c r="AB441" i="2"/>
  <c r="AE441" i="2" s="1" a="1"/>
  <c r="AE441" i="2" s="1"/>
  <c r="AB363" i="2"/>
  <c r="AB324" i="2"/>
  <c r="AE324" i="2" s="1" a="1"/>
  <c r="AE324" i="2" s="1"/>
  <c r="AB77" i="2"/>
  <c r="AE77" i="2" s="1" a="1"/>
  <c r="AE77" i="2" s="1"/>
  <c r="AB124" i="2"/>
  <c r="AC124" i="2" s="1"/>
  <c r="AB93" i="2"/>
  <c r="AE93" i="2" s="1" a="1"/>
  <c r="AE93" i="2" s="1"/>
  <c r="AB379" i="2"/>
  <c r="AC379" i="2" s="1"/>
  <c r="AB256" i="2"/>
  <c r="AB362" i="2"/>
  <c r="AE362" i="2" s="1" a="1"/>
  <c r="AE362" i="2" s="1"/>
  <c r="AB255" i="2"/>
  <c r="AE255" i="2" s="1" a="1"/>
  <c r="AE255" i="2" s="1"/>
  <c r="AB254" i="2"/>
  <c r="AC254" i="2" s="1"/>
  <c r="AB253" i="2"/>
  <c r="AB15" i="2"/>
  <c r="AD15" i="2" s="1" a="1"/>
  <c r="AD15" i="2" s="1"/>
  <c r="AB68" i="2"/>
  <c r="AE68" i="2" s="1" a="1"/>
  <c r="AE68" i="2" s="1"/>
  <c r="AB54" i="2"/>
  <c r="AC54" i="2" s="1"/>
  <c r="AB418" i="2"/>
  <c r="AB252" i="2"/>
  <c r="AE252" i="2" s="1" a="1"/>
  <c r="AE252" i="2" s="1"/>
  <c r="AB251" i="2"/>
  <c r="AE251" i="2" s="1" a="1"/>
  <c r="AE251" i="2" s="1"/>
  <c r="AB49" i="2"/>
  <c r="AB9" i="2"/>
  <c r="AB361" i="2"/>
  <c r="AB321" i="2"/>
  <c r="AE321" i="2" s="1" a="1"/>
  <c r="AE321" i="2" s="1"/>
  <c r="AB250" i="2"/>
  <c r="AE250" i="2" s="1" a="1"/>
  <c r="AE250" i="2" s="1"/>
  <c r="AB31" i="2"/>
  <c r="AE31" i="2" s="1" a="1"/>
  <c r="AE31" i="2" s="1"/>
  <c r="AB249" i="2"/>
  <c r="AD249" i="2" s="1" a="1"/>
  <c r="AD249" i="2" s="1"/>
  <c r="AB417" i="2"/>
  <c r="AB332" i="2"/>
  <c r="AC332" i="2" s="1"/>
  <c r="AB92" i="2"/>
  <c r="AE92" i="2" s="1" a="1"/>
  <c r="AE92" i="2" s="1"/>
  <c r="AB416" i="2"/>
  <c r="AB320" i="2"/>
  <c r="AE320" i="2" s="1" a="1"/>
  <c r="AE320" i="2" s="1"/>
  <c r="AB248" i="2"/>
  <c r="AE248" i="2" s="1" a="1"/>
  <c r="AE248" i="2" s="1"/>
  <c r="AB440" i="2"/>
  <c r="AE440" i="2" s="1" a="1"/>
  <c r="AE440" i="2" s="1"/>
  <c r="AB375" i="2"/>
  <c r="AD375" i="2" s="1" a="1"/>
  <c r="AD375" i="2" s="1"/>
  <c r="AB247" i="2"/>
  <c r="AB392" i="2"/>
  <c r="AC392" i="2" s="1"/>
  <c r="AB360" i="2"/>
  <c r="AD360" i="2" s="1" a="1"/>
  <c r="AD360" i="2" s="1"/>
  <c r="AB319" i="2"/>
  <c r="AE319" i="2" s="1" a="1"/>
  <c r="AE319" i="2" s="1"/>
  <c r="AB110" i="2"/>
  <c r="AE110" i="2" s="1" a="1"/>
  <c r="AE110" i="2" s="1"/>
  <c r="AB374" i="2"/>
  <c r="AB246" i="2"/>
  <c r="AB415" i="2"/>
  <c r="AD415" i="2" s="1" a="1"/>
  <c r="AD415" i="2" s="1"/>
  <c r="AB359" i="2"/>
  <c r="AE359" i="2" s="1" a="1"/>
  <c r="AE359" i="2" s="1"/>
  <c r="AB278" i="2"/>
  <c r="AD278" i="2" s="1" a="1"/>
  <c r="AD278" i="2" s="1"/>
  <c r="AB84" i="2"/>
  <c r="AD84" i="2" s="1" a="1"/>
  <c r="AD84" i="2" s="1"/>
  <c r="AB358" i="2"/>
  <c r="AE358" i="2" s="1" a="1"/>
  <c r="AE358" i="2" s="1"/>
  <c r="AB245" i="2"/>
  <c r="AB244" i="2"/>
  <c r="AD244" i="2" s="1" a="1"/>
  <c r="AD244" i="2" s="1"/>
  <c r="AB243" i="2"/>
  <c r="AC243" i="2" s="1"/>
  <c r="AB242" i="2"/>
  <c r="AB118" i="2"/>
  <c r="AD118" i="2" s="1" a="1"/>
  <c r="AD118" i="2" s="1"/>
  <c r="AB439" i="2"/>
  <c r="AE439" i="2" s="1" a="1"/>
  <c r="AE439" i="2" s="1"/>
  <c r="AB241" i="2"/>
  <c r="AE241" i="2" s="1" a="1"/>
  <c r="AE241" i="2" s="1"/>
  <c r="AB240" i="2"/>
  <c r="AE240" i="2" s="1" a="1"/>
  <c r="AE240" i="2" s="1"/>
  <c r="AB29" i="2"/>
  <c r="AB239" i="2"/>
  <c r="AB238" i="2"/>
  <c r="AD238" i="2" s="1" a="1"/>
  <c r="AD238" i="2" s="1"/>
  <c r="AB237" i="2"/>
  <c r="AD237" i="2" s="1" a="1"/>
  <c r="AD237" i="2" s="1"/>
  <c r="AB414" i="2"/>
  <c r="AC414" i="2" s="1"/>
  <c r="AB236" i="2"/>
  <c r="AB318" i="2"/>
  <c r="AE318" i="2" s="1" a="1"/>
  <c r="AE318" i="2" s="1"/>
  <c r="AB357" i="2"/>
  <c r="AD357" i="2" s="1" a="1"/>
  <c r="AD357" i="2" s="1"/>
  <c r="AB102" i="2"/>
  <c r="AB317" i="2"/>
  <c r="AC317" i="2" s="1"/>
  <c r="AB235" i="2"/>
  <c r="AD235" i="2" s="1" a="1"/>
  <c r="AD235" i="2" s="1"/>
  <c r="AB334" i="2"/>
  <c r="AE334" i="2" s="1" a="1"/>
  <c r="AE334" i="2" s="1"/>
  <c r="AB106" i="2"/>
  <c r="AE106" i="2" s="1" a="1"/>
  <c r="AE106" i="2" s="1"/>
  <c r="AB234" i="2"/>
  <c r="AC234" i="2" s="1"/>
  <c r="AB438" i="2"/>
  <c r="AE438" i="2" s="1" a="1"/>
  <c r="AE438" i="2" s="1"/>
  <c r="AB413" i="2"/>
  <c r="AB364" i="2"/>
  <c r="AE364" i="2" s="1" a="1"/>
  <c r="AE364" i="2" s="1"/>
  <c r="AB356" i="2"/>
  <c r="AB43" i="2"/>
  <c r="AE43" i="2" s="1" a="1"/>
  <c r="AE43" i="2" s="1"/>
  <c r="AB316" i="2"/>
  <c r="AB233" i="2"/>
  <c r="AC233" i="2" s="1"/>
  <c r="AB315" i="2"/>
  <c r="AD315" i="2" s="1" a="1"/>
  <c r="AD315" i="2" s="1"/>
  <c r="AB47" i="2"/>
  <c r="AE47" i="2" s="1" a="1"/>
  <c r="AE47" i="2" s="1"/>
  <c r="AB91" i="2"/>
  <c r="AC91" i="2" s="1"/>
  <c r="AB412" i="2"/>
  <c r="AB232" i="2"/>
  <c r="AE232" i="2" s="1" a="1"/>
  <c r="AE232" i="2" s="1"/>
  <c r="AB231" i="2"/>
  <c r="AE231" i="2" s="1" a="1"/>
  <c r="AE231" i="2" s="1"/>
  <c r="AB437" i="2"/>
  <c r="AE437" i="2" s="1" a="1"/>
  <c r="AE437" i="2" s="1"/>
  <c r="AB436" i="2"/>
  <c r="AE436" i="2" s="1" a="1"/>
  <c r="AE436" i="2" s="1"/>
  <c r="AB230" i="2"/>
  <c r="AB435" i="2"/>
  <c r="AE435" i="2" s="1" a="1"/>
  <c r="AE435" i="2" s="1"/>
  <c r="AB123" i="2"/>
  <c r="AC123" i="2" s="1"/>
  <c r="AB323" i="2"/>
  <c r="AE323" i="2" s="1" a="1"/>
  <c r="AE323" i="2" s="1"/>
  <c r="AB59" i="2"/>
  <c r="AE59" i="2" s="1" a="1"/>
  <c r="AE59" i="2" s="1"/>
  <c r="AB411" i="2"/>
  <c r="AE411" i="2" s="1" a="1"/>
  <c r="AE411" i="2" s="1"/>
  <c r="AB314" i="2"/>
  <c r="AD314" i="2" s="1" a="1"/>
  <c r="AD314" i="2" s="1"/>
  <c r="AB229" i="2"/>
  <c r="AE229" i="2" s="1" a="1"/>
  <c r="AE229" i="2" s="1"/>
  <c r="AB97" i="2"/>
  <c r="AC97" i="2" s="1"/>
  <c r="AB228" i="2"/>
  <c r="AB410" i="2"/>
  <c r="AD410" i="2" s="1" a="1"/>
  <c r="AD410" i="2" s="1"/>
  <c r="AB227" i="2"/>
  <c r="AC227" i="2" s="1"/>
  <c r="AB83" i="2"/>
  <c r="AE83" i="2" s="1" a="1"/>
  <c r="AE83" i="2" s="1"/>
  <c r="AB226" i="2"/>
  <c r="AE226" i="2" s="1" a="1"/>
  <c r="AE226" i="2" s="1"/>
  <c r="AB82" i="2"/>
  <c r="AD82" i="2" s="1" a="1"/>
  <c r="AD82" i="2" s="1"/>
  <c r="AB225" i="2"/>
  <c r="AE225" i="2" s="1" a="1"/>
  <c r="AE225" i="2" s="1"/>
  <c r="AB283" i="2"/>
  <c r="AE283" i="2" s="1" a="1"/>
  <c r="AE283" i="2" s="1"/>
  <c r="AB96" i="2"/>
  <c r="AD96" i="2" s="1" a="1"/>
  <c r="AD96" i="2" s="1"/>
  <c r="AB382" i="2"/>
  <c r="AB355" i="2"/>
  <c r="AD355" i="2" s="1" a="1"/>
  <c r="AD355" i="2" s="1"/>
  <c r="AB89" i="2"/>
  <c r="AD89" i="2" s="1" a="1"/>
  <c r="AD89" i="2" s="1"/>
  <c r="AB378" i="2"/>
  <c r="AE378" i="2" s="1" a="1"/>
  <c r="AE378" i="2" s="1"/>
  <c r="AB279" i="2"/>
  <c r="AC279" i="2" s="1"/>
  <c r="AB224" i="2"/>
  <c r="AB223" i="2"/>
  <c r="AB313" i="2"/>
  <c r="AE313" i="2" s="1" a="1"/>
  <c r="AE313" i="2" s="1"/>
  <c r="AB42" i="2"/>
  <c r="AD42" i="2" s="1" a="1"/>
  <c r="AD42" i="2" s="1"/>
  <c r="AB434" i="2"/>
  <c r="AB222" i="2"/>
  <c r="AD222" i="2" s="1" a="1"/>
  <c r="AD222" i="2" s="1"/>
  <c r="AB10" i="2"/>
  <c r="AC10" i="2" s="1"/>
  <c r="AB51" i="2"/>
  <c r="AB53" i="2"/>
  <c r="AB421" i="2"/>
  <c r="AE421" i="2" s="1" a="1"/>
  <c r="AE421" i="2" s="1"/>
  <c r="AB376" i="2"/>
  <c r="AE376" i="2" s="1" a="1"/>
  <c r="AE376" i="2" s="1"/>
  <c r="AB354" i="2"/>
  <c r="AD354" i="2" s="1" a="1"/>
  <c r="AD354" i="2" s="1"/>
  <c r="AB312" i="2"/>
  <c r="AC312" i="2" s="1"/>
  <c r="AB81" i="2"/>
  <c r="AC81" i="2" s="1"/>
  <c r="AB409" i="2"/>
  <c r="AE409" i="2" s="1" a="1"/>
  <c r="AE409" i="2" s="1"/>
  <c r="AB353" i="2"/>
  <c r="AC353" i="2" s="1"/>
  <c r="AB408" i="2"/>
  <c r="AE408" i="2" s="1" a="1"/>
  <c r="AE408" i="2" s="1"/>
  <c r="AB221" i="2"/>
  <c r="AE221" i="2" s="1" a="1"/>
  <c r="AE221" i="2" s="1"/>
  <c r="AB373" i="2"/>
  <c r="AE373" i="2" s="1" a="1"/>
  <c r="AE373" i="2" s="1"/>
  <c r="AB311" i="2"/>
  <c r="AB44" i="2"/>
  <c r="AB28" i="2"/>
  <c r="AE28" i="2" s="1" a="1"/>
  <c r="AE28" i="2" s="1"/>
  <c r="AB310" i="2"/>
  <c r="AE310" i="2" s="1" a="1"/>
  <c r="AE310" i="2" s="1"/>
  <c r="AB220" i="2"/>
  <c r="AE220" i="2" s="1" a="1"/>
  <c r="AE220" i="2" s="1"/>
  <c r="AB219" i="2"/>
  <c r="AE219" i="2" s="1" a="1"/>
  <c r="AE219" i="2" s="1"/>
  <c r="AB34" i="2"/>
  <c r="AD34" i="2" s="1" a="1"/>
  <c r="AD34" i="2" s="1"/>
  <c r="AB16" i="2"/>
  <c r="AD16" i="2" s="1" a="1"/>
  <c r="AD16" i="2" s="1"/>
  <c r="AB76" i="2"/>
  <c r="AC76" i="2" s="1"/>
  <c r="AB286" i="2"/>
  <c r="AE286" i="2" s="1" a="1"/>
  <c r="AE286" i="2" s="1"/>
  <c r="AB372" i="2"/>
  <c r="AE372" i="2" s="1" a="1"/>
  <c r="AE372" i="2" s="1"/>
  <c r="AB336" i="2"/>
  <c r="AB309" i="2"/>
  <c r="AE309" i="2" s="1" a="1"/>
  <c r="AE309" i="2" s="1"/>
  <c r="AB218" i="2"/>
  <c r="AE218" i="2" s="1" a="1"/>
  <c r="AE218" i="2" s="1"/>
  <c r="AB217" i="2"/>
  <c r="AE217" i="2" s="1" a="1"/>
  <c r="AE217" i="2" s="1"/>
  <c r="AB216" i="2"/>
  <c r="AD216" i="2" s="1" a="1"/>
  <c r="AD216" i="2" s="1"/>
  <c r="AB287" i="2"/>
  <c r="AE287" i="2" s="1" a="1"/>
  <c r="AE287" i="2" s="1"/>
  <c r="AB109" i="2"/>
  <c r="AD109" i="2" s="1" a="1"/>
  <c r="AD109" i="2" s="1"/>
  <c r="AB270" i="2"/>
  <c r="AE270" i="2" s="1" a="1"/>
  <c r="AE270" i="2" s="1"/>
  <c r="AB64" i="2"/>
  <c r="AE64" i="2" s="1" a="1"/>
  <c r="AE64" i="2" s="1"/>
  <c r="AB215" i="2"/>
  <c r="AD215" i="2" s="1" a="1"/>
  <c r="AD215" i="2" s="1"/>
  <c r="AB407" i="2"/>
  <c r="AB95" i="2"/>
  <c r="AB214" i="2"/>
  <c r="AD214" i="2" s="1" a="1"/>
  <c r="AD214" i="2" s="1"/>
  <c r="AB322" i="2"/>
  <c r="AE322" i="2" s="1" a="1"/>
  <c r="AE322" i="2" s="1"/>
  <c r="AB269" i="2"/>
  <c r="AE269" i="2" s="1" a="1"/>
  <c r="AE269" i="2" s="1"/>
  <c r="AB213" i="2"/>
  <c r="AB105" i="2"/>
  <c r="AC105" i="2" s="1"/>
  <c r="AB71" i="2"/>
  <c r="AE71" i="2" s="1" a="1"/>
  <c r="AE71" i="2" s="1"/>
  <c r="AB433" i="2"/>
  <c r="AB212" i="2"/>
  <c r="AC212" i="2" s="1"/>
  <c r="AB371" i="2"/>
  <c r="AE371" i="2" s="1" a="1"/>
  <c r="AE371" i="2" s="1"/>
  <c r="AB308" i="2"/>
  <c r="AD308" i="2" s="1" a="1"/>
  <c r="AD308" i="2" s="1"/>
  <c r="AB211" i="2"/>
  <c r="AD211" i="2" s="1" a="1"/>
  <c r="AD211" i="2" s="1"/>
  <c r="AB80" i="2"/>
  <c r="AD80" i="2" s="1" a="1"/>
  <c r="AD80" i="2" s="1"/>
  <c r="AB37" i="2"/>
  <c r="AE37" i="2" s="1" a="1"/>
  <c r="AE37" i="2" s="1"/>
  <c r="AB210" i="2"/>
  <c r="AB209" i="2"/>
  <c r="AB432" i="2"/>
  <c r="AC432" i="2" s="1"/>
  <c r="AB27" i="2"/>
  <c r="AE27" i="2" s="1" a="1"/>
  <c r="AE27" i="2" s="1"/>
  <c r="AB208" i="2"/>
  <c r="AE208" i="2" s="1" a="1"/>
  <c r="AE208" i="2" s="1"/>
  <c r="AB207" i="2"/>
  <c r="AC207" i="2" s="1"/>
  <c r="AB48" i="2"/>
  <c r="AB206" i="2"/>
  <c r="AD206" i="2" s="1" a="1"/>
  <c r="AD206" i="2" s="1"/>
  <c r="AB205" i="2"/>
  <c r="AE205" i="2" s="1" a="1"/>
  <c r="AE205" i="2" s="1"/>
  <c r="AB422" i="2"/>
  <c r="AE422" i="2" s="1" a="1"/>
  <c r="AE422" i="2" s="1"/>
  <c r="AB79" i="2"/>
  <c r="AE79" i="2" s="1" a="1"/>
  <c r="AE79" i="2" s="1"/>
  <c r="AB204" i="2"/>
  <c r="AD204" i="2" s="1" a="1"/>
  <c r="AD204" i="2" s="1"/>
  <c r="AB203" i="2"/>
  <c r="AB202" i="2"/>
  <c r="AD202" i="2" s="1" a="1"/>
  <c r="AD202" i="2" s="1"/>
  <c r="AB282" i="2"/>
  <c r="AC282" i="2" s="1"/>
  <c r="AB119" i="2"/>
  <c r="AD119" i="2" s="1" a="1"/>
  <c r="AD119" i="2" s="1"/>
  <c r="AB63" i="2"/>
  <c r="AB12" i="2"/>
  <c r="AE12" i="2" s="1" a="1"/>
  <c r="AE12" i="2" s="1"/>
  <c r="AB406" i="2"/>
  <c r="AE406" i="2" s="1" a="1"/>
  <c r="AE406" i="2" s="1"/>
  <c r="AB352" i="2"/>
  <c r="AC352" i="2" s="1"/>
  <c r="AB201" i="2"/>
  <c r="AB200" i="2"/>
  <c r="AE200" i="2" s="1" a="1"/>
  <c r="AE200" i="2" s="1"/>
  <c r="AB351" i="2"/>
  <c r="AD351" i="2" s="1" a="1"/>
  <c r="AD351" i="2" s="1"/>
  <c r="AB307" i="2"/>
  <c r="AB199" i="2"/>
  <c r="AE199" i="2" s="1" a="1"/>
  <c r="AE199" i="2" s="1"/>
  <c r="AB366" i="2"/>
  <c r="AC366" i="2" s="1"/>
  <c r="AB350" i="2"/>
  <c r="AD350" i="2" s="1" a="1"/>
  <c r="AD350" i="2" s="1"/>
  <c r="AB198" i="2"/>
  <c r="AE198" i="2" s="1" a="1"/>
  <c r="AE198" i="2" s="1"/>
  <c r="AB405" i="2"/>
  <c r="AC405" i="2" s="1"/>
  <c r="AB52" i="2"/>
  <c r="AE52" i="2" s="1" a="1"/>
  <c r="AE52" i="2" s="1"/>
  <c r="AB381" i="2"/>
  <c r="AE381" i="2" s="1" a="1"/>
  <c r="AE381" i="2" s="1"/>
  <c r="AB329" i="2"/>
  <c r="AB197" i="2"/>
  <c r="AE197" i="2" s="1" a="1"/>
  <c r="AE197" i="2" s="1"/>
  <c r="AB306" i="2"/>
  <c r="AC306" i="2" s="1"/>
  <c r="AB196" i="2"/>
  <c r="AB35" i="2"/>
  <c r="AE35" i="2" s="1" a="1"/>
  <c r="AE35" i="2" s="1"/>
  <c r="AB420" i="2"/>
  <c r="AB305" i="2"/>
  <c r="AE305" i="2" s="1" a="1"/>
  <c r="AE305" i="2" s="1"/>
  <c r="AB195" i="2"/>
  <c r="AE195" i="2" s="1" a="1"/>
  <c r="AE195" i="2" s="1"/>
  <c r="AB194" i="2"/>
  <c r="AE194" i="2" s="1" a="1"/>
  <c r="AE194" i="2" s="1"/>
  <c r="AB391" i="2"/>
  <c r="AD391" i="2" s="1" a="1"/>
  <c r="AD391" i="2" s="1"/>
  <c r="AB331" i="2"/>
  <c r="AE331" i="2" s="1" a="1"/>
  <c r="AE331" i="2" s="1"/>
  <c r="AB193" i="2"/>
  <c r="AD193" i="2" s="1" a="1"/>
  <c r="AD193" i="2" s="1"/>
  <c r="AB192" i="2"/>
  <c r="AE192" i="2" s="1" a="1"/>
  <c r="AE192" i="2" s="1"/>
  <c r="AB404" i="2"/>
  <c r="AE404" i="2" s="1" a="1"/>
  <c r="AE404" i="2" s="1"/>
  <c r="AB304" i="2"/>
  <c r="AE304" i="2" s="1" a="1"/>
  <c r="AE304" i="2" s="1"/>
  <c r="AB191" i="2"/>
  <c r="AC191" i="2" s="1"/>
  <c r="AB403" i="2"/>
  <c r="AB190" i="2"/>
  <c r="AC190" i="2" s="1"/>
  <c r="AB330" i="2"/>
  <c r="AC330" i="2" s="1"/>
  <c r="AB67" i="2"/>
  <c r="AB377" i="2"/>
  <c r="AC377" i="2" s="1"/>
  <c r="AB370" i="2"/>
  <c r="AC370" i="2" s="1"/>
  <c r="AB75" i="2"/>
  <c r="AE75" i="2" s="1" a="1"/>
  <c r="AE75" i="2" s="1"/>
  <c r="AB189" i="2"/>
  <c r="AC189" i="2" s="1"/>
  <c r="AB188" i="2"/>
  <c r="AD188" i="2" s="1" a="1"/>
  <c r="AD188" i="2" s="1"/>
  <c r="AB187" i="2"/>
  <c r="AC187" i="2" s="1"/>
  <c r="AB18" i="2"/>
  <c r="AD18" i="2" s="1" a="1"/>
  <c r="AD18" i="2" s="1"/>
  <c r="AB101" i="2"/>
  <c r="AD101" i="2" s="1" a="1"/>
  <c r="AD101" i="2" s="1"/>
  <c r="AB125" i="2"/>
  <c r="AC125" i="2" s="1"/>
  <c r="AB17" i="2"/>
  <c r="AC17" i="2" s="1"/>
  <c r="AB66" i="2"/>
  <c r="AC66" i="2" s="1"/>
  <c r="AB274" i="2"/>
  <c r="AC274" i="2" s="1"/>
  <c r="AB58" i="2"/>
  <c r="AD58" i="2" s="1" a="1"/>
  <c r="AD58" i="2" s="1"/>
  <c r="AB303" i="2"/>
  <c r="AB114" i="2"/>
  <c r="AD114" i="2" s="1" a="1"/>
  <c r="AD114" i="2" s="1"/>
  <c r="AB186" i="2"/>
  <c r="AE186" i="2" s="1" a="1"/>
  <c r="AE186" i="2" s="1"/>
  <c r="AB185" i="2"/>
  <c r="AC185" i="2" s="1"/>
  <c r="AB184" i="2"/>
  <c r="AC184" i="2" s="1"/>
  <c r="AB183" i="2"/>
  <c r="AB302" i="2"/>
  <c r="AC302" i="2" s="1"/>
  <c r="AB182" i="2"/>
  <c r="AB402" i="2"/>
  <c r="AB349" i="2"/>
  <c r="AC349" i="2" s="1"/>
  <c r="AB104" i="2"/>
  <c r="AE104" i="2" s="1" a="1"/>
  <c r="AE104" i="2" s="1"/>
  <c r="AB117" i="2"/>
  <c r="AB386" i="2"/>
  <c r="AC386" i="2" s="1"/>
  <c r="AB181" i="2"/>
  <c r="AE181" i="2" s="1" a="1"/>
  <c r="AE181" i="2" s="1"/>
  <c r="AB180" i="2"/>
  <c r="AD180" i="2" s="1" a="1"/>
  <c r="AD180" i="2" s="1"/>
  <c r="AB65" i="2"/>
  <c r="AD65" i="2" s="1" a="1"/>
  <c r="AD65" i="2" s="1"/>
  <c r="AB62" i="2"/>
  <c r="AE62" i="2" s="1" a="1"/>
  <c r="AE62" i="2" s="1"/>
  <c r="AB11" i="2"/>
  <c r="AE11" i="2" s="1" a="1"/>
  <c r="AE11" i="2" s="1"/>
  <c r="AB20" i="2"/>
  <c r="AB348" i="2"/>
  <c r="AE348" i="2" s="1" a="1"/>
  <c r="AE348" i="2" s="1"/>
  <c r="AB179" i="2"/>
  <c r="AC179" i="2" s="1"/>
  <c r="AB401" i="2"/>
  <c r="AC401" i="2" s="1"/>
  <c r="AB301" i="2"/>
  <c r="AE301" i="2" s="1" a="1"/>
  <c r="AE301" i="2" s="1"/>
  <c r="AB178" i="2"/>
  <c r="AE178" i="2" s="1" a="1"/>
  <c r="AE178" i="2" s="1"/>
  <c r="AB300" i="2"/>
  <c r="AE300" i="2" s="1" a="1"/>
  <c r="AE300" i="2" s="1"/>
  <c r="AB177" i="2"/>
  <c r="AC177" i="2" s="1"/>
  <c r="AB176" i="2"/>
  <c r="AC176" i="2" s="1"/>
  <c r="AB389" i="2"/>
  <c r="AE389" i="2" s="1" a="1"/>
  <c r="AE389" i="2" s="1"/>
  <c r="AB281" i="2"/>
  <c r="AC281" i="2" s="1"/>
  <c r="AB175" i="2"/>
  <c r="AE175" i="2" s="1" a="1"/>
  <c r="AE175" i="2" s="1"/>
  <c r="AB347" i="2"/>
  <c r="AE347" i="2" s="1" a="1"/>
  <c r="AE347" i="2" s="1"/>
  <c r="AB299" i="2"/>
  <c r="AD299" i="2" s="1" a="1"/>
  <c r="AD299" i="2" s="1"/>
  <c r="AB337" i="2"/>
  <c r="AC337" i="2" s="1"/>
  <c r="AB50" i="2"/>
  <c r="AE50" i="2" s="1" a="1"/>
  <c r="AE50" i="2" s="1"/>
  <c r="AB431" i="2"/>
  <c r="AD431" i="2" s="1" a="1"/>
  <c r="AD431" i="2" s="1"/>
  <c r="AB174" i="2"/>
  <c r="AE174" i="2" s="1" a="1"/>
  <c r="AE174" i="2" s="1"/>
  <c r="AB277" i="2"/>
  <c r="AC277" i="2" s="1"/>
  <c r="AB32" i="2"/>
  <c r="AE32" i="2" s="1" a="1"/>
  <c r="AE32" i="2" s="1"/>
  <c r="AB108" i="2"/>
  <c r="AD108" i="2" s="1" a="1"/>
  <c r="AD108" i="2" s="1"/>
  <c r="AB100" i="2"/>
  <c r="AC100" i="2" s="1"/>
  <c r="AB120" i="2"/>
  <c r="AD120" i="2" s="1" a="1"/>
  <c r="AD120" i="2" s="1"/>
  <c r="AB346" i="2"/>
  <c r="AE346" i="2" s="1" a="1"/>
  <c r="AE346" i="2" s="1"/>
  <c r="AB298" i="2"/>
  <c r="AE298" i="2" s="1" a="1"/>
  <c r="AE298" i="2" s="1"/>
  <c r="AB173" i="2"/>
  <c r="AE173" i="2" s="1" a="1"/>
  <c r="AE173" i="2" s="1"/>
  <c r="AB380" i="2"/>
  <c r="AE380" i="2" s="1" a="1"/>
  <c r="AE380" i="2" s="1"/>
  <c r="AB74" i="2"/>
  <c r="AD74" i="2" s="1" a="1"/>
  <c r="AD74" i="2" s="1"/>
  <c r="AB400" i="2"/>
  <c r="AD400" i="2" s="1" a="1"/>
  <c r="AD400" i="2" s="1"/>
  <c r="AB345" i="2"/>
  <c r="AD345" i="2" s="1" a="1"/>
  <c r="AD345" i="2" s="1"/>
  <c r="AB40" i="2"/>
  <c r="AC40" i="2" s="1"/>
  <c r="AB430" i="2"/>
  <c r="AB429" i="2"/>
  <c r="AE429" i="2" s="1" a="1"/>
  <c r="AE429" i="2" s="1"/>
  <c r="AB344" i="2"/>
  <c r="AE344" i="2" s="1" a="1"/>
  <c r="AE344" i="2" s="1"/>
  <c r="AB172" i="2"/>
  <c r="AE172" i="2" s="1" a="1"/>
  <c r="AE172" i="2" s="1"/>
  <c r="AB171" i="2"/>
  <c r="AC171" i="2" s="1"/>
  <c r="AB276" i="2"/>
  <c r="AB88" i="2"/>
  <c r="AE88" i="2" s="1" a="1"/>
  <c r="AE88" i="2" s="1"/>
  <c r="AB170" i="2"/>
  <c r="AB169" i="2"/>
  <c r="AE169" i="2" s="1" a="1"/>
  <c r="AE169" i="2" s="1"/>
  <c r="AB365" i="2"/>
  <c r="AD365" i="2" s="1" a="1"/>
  <c r="AD365" i="2" s="1"/>
  <c r="AB297" i="2"/>
  <c r="AC297" i="2" s="1"/>
  <c r="AB168" i="2"/>
  <c r="AD168" i="2" s="1" a="1"/>
  <c r="AD168" i="2" s="1"/>
  <c r="AB167" i="2"/>
  <c r="AB166" i="2"/>
  <c r="AB428" i="2"/>
  <c r="AE428" i="2" s="1" a="1"/>
  <c r="AE428" i="2" s="1"/>
  <c r="AB165" i="2"/>
  <c r="AC165" i="2" s="1"/>
  <c r="AB399" i="2"/>
  <c r="AC399" i="2" s="1"/>
  <c r="AB267" i="2"/>
  <c r="AD267" i="2" s="1" a="1"/>
  <c r="AD267" i="2" s="1"/>
  <c r="AB56" i="2"/>
  <c r="AC56" i="2" s="1"/>
  <c r="AB296" i="2"/>
  <c r="AE296" i="2" s="1" a="1"/>
  <c r="AE296" i="2" s="1"/>
  <c r="AB164" i="2"/>
  <c r="AD164" i="2" s="1" a="1"/>
  <c r="AD164" i="2" s="1"/>
  <c r="AB398" i="2"/>
  <c r="AC398" i="2" s="1"/>
  <c r="AB94" i="2"/>
  <c r="AC94" i="2" s="1"/>
  <c r="AB163" i="2"/>
  <c r="AE163" i="2" s="1" a="1"/>
  <c r="AE163" i="2" s="1"/>
  <c r="AB36" i="2"/>
  <c r="AE36" i="2" s="1" a="1"/>
  <c r="AE36" i="2" s="1"/>
  <c r="AB41" i="2"/>
  <c r="AD41" i="2" s="1" a="1"/>
  <c r="AD41" i="2" s="1"/>
  <c r="AB162" i="2"/>
  <c r="AB335" i="2"/>
  <c r="AB280" i="2"/>
  <c r="AC280" i="2" s="1"/>
  <c r="AB113" i="2"/>
  <c r="AB161" i="2"/>
  <c r="AE161" i="2" s="1" a="1"/>
  <c r="AE161" i="2" s="1"/>
  <c r="AB385" i="2"/>
  <c r="AC385" i="2" s="1"/>
  <c r="AB423" i="2"/>
  <c r="AB57" i="2"/>
  <c r="AE57" i="2" s="1" a="1"/>
  <c r="AE57" i="2" s="1"/>
  <c r="AB427" i="2"/>
  <c r="AE427" i="2" s="1" a="1"/>
  <c r="AE427" i="2" s="1"/>
  <c r="AB160" i="2"/>
  <c r="AE160" i="2" s="1" a="1"/>
  <c r="AE160" i="2" s="1"/>
  <c r="AB343" i="2"/>
  <c r="AC343" i="2" s="1"/>
  <c r="AB159" i="2"/>
  <c r="AC159" i="2" s="1"/>
  <c r="AB289" i="2"/>
  <c r="AC289" i="2" s="1"/>
  <c r="AB122" i="2"/>
  <c r="AB397" i="2"/>
  <c r="AE397" i="2" s="1" a="1"/>
  <c r="AE397" i="2" s="1"/>
  <c r="AB158" i="2"/>
  <c r="AE158" i="2" s="1" a="1"/>
  <c r="AE158" i="2" s="1"/>
  <c r="AB369" i="2"/>
  <c r="AE369" i="2" s="1" a="1"/>
  <c r="AE369" i="2" s="1"/>
  <c r="AB342" i="2"/>
  <c r="AB157" i="2"/>
  <c r="AC157" i="2" s="1"/>
  <c r="AB273" i="2"/>
  <c r="AE273" i="2" s="1" a="1"/>
  <c r="AE273" i="2" s="1"/>
  <c r="AB87" i="2"/>
  <c r="AB275" i="2"/>
  <c r="AB86" i="2"/>
  <c r="AE86" i="2" s="1" a="1"/>
  <c r="AE86" i="2" s="1"/>
  <c r="AB156" i="2"/>
  <c r="AD156" i="2" s="1" a="1"/>
  <c r="AD156" i="2" s="1"/>
  <c r="AB26" i="2"/>
  <c r="AC26" i="2" s="1"/>
  <c r="AB155" i="2"/>
  <c r="AE155" i="2" s="1" a="1"/>
  <c r="AE155" i="2" s="1"/>
  <c r="AB154" i="2"/>
  <c r="AD154" i="2" s="1" a="1"/>
  <c r="AD154" i="2" s="1"/>
  <c r="AB25" i="2"/>
  <c r="AB153" i="2"/>
  <c r="AC153" i="2" s="1"/>
  <c r="AB152" i="2"/>
  <c r="AC152" i="2" s="1"/>
  <c r="AB21" i="2"/>
  <c r="AE21" i="2" s="1" a="1"/>
  <c r="AE21" i="2" s="1"/>
  <c r="AB19" i="2"/>
  <c r="AB151" i="2"/>
  <c r="AC151" i="2" s="1"/>
  <c r="AB150" i="2"/>
  <c r="AB368" i="2"/>
  <c r="AC368" i="2" s="1"/>
  <c r="AB328" i="2"/>
  <c r="AD328" i="2" s="1" a="1"/>
  <c r="AD328" i="2" s="1"/>
  <c r="AB272" i="2"/>
  <c r="AB149" i="2"/>
  <c r="AC149" i="2" s="1"/>
  <c r="AB148" i="2"/>
  <c r="AD148" i="2" s="1" a="1"/>
  <c r="AD148" i="2" s="1"/>
  <c r="AB147" i="2"/>
  <c r="AE147" i="2" s="1" a="1"/>
  <c r="AE147" i="2" s="1"/>
  <c r="AB341" i="2"/>
  <c r="AC341" i="2" s="1"/>
  <c r="AB295" i="2"/>
  <c r="AC295" i="2" s="1"/>
  <c r="AB146" i="2"/>
  <c r="AB145" i="2"/>
  <c r="AC145" i="2" s="1"/>
  <c r="AB367" i="2"/>
  <c r="AE367" i="2" s="1" a="1"/>
  <c r="AE367" i="2" s="1"/>
  <c r="AB144" i="2"/>
  <c r="AE144" i="2" s="1" a="1"/>
  <c r="AE144" i="2" s="1"/>
  <c r="AB143" i="2"/>
  <c r="AB107" i="2"/>
  <c r="AD107" i="2" s="1" a="1"/>
  <c r="AD107" i="2" s="1"/>
  <c r="AB396" i="2"/>
  <c r="AC396" i="2" s="1"/>
  <c r="AB294" i="2"/>
  <c r="AE294" i="2" s="1" a="1"/>
  <c r="AE294" i="2" s="1"/>
  <c r="AB325" i="2"/>
  <c r="AE325" i="2" s="1" a="1"/>
  <c r="AE325" i="2" s="1"/>
  <c r="AB85" i="2"/>
  <c r="AC85" i="2" s="1"/>
  <c r="AB24" i="2"/>
  <c r="AD24" i="2" s="1" a="1"/>
  <c r="AD24" i="2" s="1"/>
  <c r="AB142" i="2"/>
  <c r="AE142" i="2" s="1" a="1"/>
  <c r="AE142" i="2" s="1"/>
  <c r="AB141" i="2"/>
  <c r="AB116" i="2"/>
  <c r="AE116" i="2" s="1" a="1"/>
  <c r="AE116" i="2" s="1"/>
  <c r="AB73" i="2"/>
  <c r="AC73" i="2" s="1"/>
  <c r="AB424" i="2"/>
  <c r="AE424" i="2" s="1" a="1"/>
  <c r="AE424" i="2" s="1"/>
  <c r="AB99" i="2"/>
  <c r="AD99" i="2" s="1" a="1"/>
  <c r="AD99" i="2" s="1"/>
  <c r="AB140" i="2"/>
  <c r="AE140" i="2" s="1" a="1"/>
  <c r="AE140" i="2" s="1"/>
  <c r="AB426" i="2"/>
  <c r="AB139" i="2"/>
  <c r="AC139" i="2" s="1"/>
  <c r="AB23" i="2"/>
  <c r="AC23" i="2" s="1"/>
  <c r="AB138" i="2"/>
  <c r="AD138" i="2" s="1" a="1"/>
  <c r="AD138" i="2" s="1"/>
  <c r="AB293" i="2"/>
  <c r="AE293" i="2" s="1" a="1"/>
  <c r="AE293" i="2" s="1"/>
  <c r="AB78" i="2"/>
  <c r="AB340" i="2"/>
  <c r="AC340" i="2" s="1"/>
  <c r="AB137" i="2"/>
  <c r="AC137" i="2" s="1"/>
  <c r="AB339" i="2"/>
  <c r="AE339" i="2" s="1" a="1"/>
  <c r="AE339" i="2" s="1"/>
  <c r="AB136" i="2"/>
  <c r="AE136" i="2" s="1" a="1"/>
  <c r="AE136" i="2" s="1"/>
  <c r="AB338" i="2"/>
  <c r="AD338" i="2" s="1" a="1"/>
  <c r="AD338" i="2" s="1"/>
  <c r="AB292" i="2"/>
  <c r="AC292" i="2" s="1"/>
  <c r="AB33" i="2"/>
  <c r="AB135" i="2"/>
  <c r="AE135" i="2" s="1" a="1"/>
  <c r="AE135" i="2" s="1"/>
  <c r="AB285" i="2"/>
  <c r="AE285" i="2" s="1" a="1"/>
  <c r="AE285" i="2" s="1"/>
  <c r="AB45" i="2"/>
  <c r="AC45" i="2" s="1"/>
  <c r="AB327" i="2"/>
  <c r="AB284" i="2"/>
  <c r="AE284" i="2" s="1" a="1"/>
  <c r="AE284" i="2" s="1"/>
  <c r="AB134" i="2"/>
  <c r="AD134" i="2" s="1" a="1"/>
  <c r="AD134" i="2" s="1"/>
  <c r="AB133" i="2"/>
  <c r="AD133" i="2" s="1" a="1"/>
  <c r="AD133" i="2" s="1"/>
  <c r="AB425" i="2"/>
  <c r="AC425" i="2" s="1"/>
  <c r="AB333" i="2"/>
  <c r="AE333" i="2" s="1" a="1"/>
  <c r="AE333" i="2" s="1"/>
  <c r="AB121" i="2"/>
  <c r="AE121" i="2" s="1" a="1"/>
  <c r="AE121" i="2" s="1"/>
  <c r="AB132" i="2"/>
  <c r="AB395" i="2"/>
  <c r="AC395" i="2" s="1"/>
  <c r="AB131" i="2"/>
  <c r="AC131" i="2" s="1"/>
  <c r="AB390" i="2"/>
  <c r="AB111" i="2"/>
  <c r="AE111" i="2" s="1" a="1"/>
  <c r="AE111" i="2" s="1"/>
  <c r="AB130" i="2"/>
  <c r="AE130" i="2" s="1" a="1"/>
  <c r="AE130" i="2" s="1"/>
  <c r="AB384" i="2"/>
  <c r="AE384" i="2" s="1" a="1"/>
  <c r="AE384" i="2" s="1"/>
  <c r="AB288" i="2"/>
  <c r="AD288" i="2" s="1" a="1"/>
  <c r="AD288" i="2" s="1"/>
  <c r="AB291" i="2"/>
  <c r="AE291" i="2" s="1" a="1"/>
  <c r="AE291" i="2" s="1"/>
  <c r="AB129" i="2"/>
  <c r="AD129" i="2" s="1" a="1"/>
  <c r="AD129" i="2" s="1"/>
  <c r="AB38" i="2"/>
  <c r="AB383" i="2"/>
  <c r="AC383" i="2" s="1"/>
  <c r="AB103" i="2"/>
  <c r="AE103" i="2" s="1" a="1"/>
  <c r="AE103" i="2" s="1"/>
  <c r="AB22" i="2"/>
  <c r="AB128" i="2"/>
  <c r="AE128" i="2" s="1" a="1"/>
  <c r="AE128" i="2" s="1"/>
  <c r="AB90" i="2"/>
  <c r="AC90" i="2" s="1"/>
  <c r="AB98" i="2"/>
  <c r="AC98" i="2" s="1"/>
  <c r="AB394" i="2"/>
  <c r="AD394" i="2" s="1" a="1"/>
  <c r="AD394" i="2" s="1"/>
  <c r="AB290" i="2"/>
  <c r="AB127" i="2"/>
  <c r="AE127" i="2" s="1" a="1"/>
  <c r="AE127" i="2" s="1"/>
  <c r="AB14" i="2"/>
  <c r="AE14" i="2" s="1" a="1"/>
  <c r="AE14" i="2" s="1"/>
  <c r="AB271" i="2"/>
  <c r="AD271" i="2" s="1" a="1"/>
  <c r="AD271" i="2" s="1"/>
  <c r="AB61" i="2"/>
  <c r="AD61" i="2" s="1" a="1"/>
  <c r="AD61" i="2" s="1"/>
  <c r="AB126" i="2"/>
  <c r="AC126" i="2" s="1"/>
  <c r="AB55" i="2"/>
  <c r="AE55" i="2" s="1" a="1"/>
  <c r="AE55" i="2" s="1"/>
  <c r="AB393" i="2"/>
  <c r="AC393" i="2" s="1"/>
  <c r="AB46" i="2"/>
  <c r="AD212" i="2" l="1" a="1"/>
  <c r="AD212" i="2" s="1"/>
  <c r="AE278" i="2" a="1"/>
  <c r="AE278" i="2" s="1"/>
  <c r="AD234" i="2" a="1"/>
  <c r="AD234" i="2" s="1"/>
  <c r="AE262" i="2" a="1"/>
  <c r="AE262" i="2" s="1"/>
  <c r="AE212" i="2" a="1"/>
  <c r="AE212" i="2" s="1"/>
  <c r="AE341" i="2" a="1"/>
  <c r="AE341" i="2" s="1"/>
  <c r="AC225" i="2"/>
  <c r="AD225" i="2" a="1"/>
  <c r="AD225" i="2" s="1"/>
  <c r="AD251" i="2" a="1"/>
  <c r="AD251" i="2" s="1"/>
  <c r="AD77" i="2" a="1"/>
  <c r="AD77" i="2" s="1"/>
  <c r="AE45" i="2" a="1"/>
  <c r="AE45" i="2" s="1"/>
  <c r="AD397" i="2" a="1"/>
  <c r="AD397" i="2" s="1"/>
  <c r="AE159" i="2" a="1"/>
  <c r="AE159" i="2" s="1"/>
  <c r="AD35" i="2" a="1"/>
  <c r="AD35" i="2" s="1"/>
  <c r="AD229" i="2" a="1"/>
  <c r="AD229" i="2" s="1"/>
  <c r="AD90" i="2" a="1"/>
  <c r="AD90" i="2" s="1"/>
  <c r="AD330" i="2" a="1"/>
  <c r="AD330" i="2" s="1"/>
  <c r="AE90" i="2" a="1"/>
  <c r="AE90" i="2" s="1"/>
  <c r="AE330" i="2" a="1"/>
  <c r="AE330" i="2" s="1"/>
  <c r="AE249" i="2" a="1"/>
  <c r="AE249" i="2" s="1"/>
  <c r="AE206" i="2" a="1"/>
  <c r="AE206" i="2" s="1"/>
  <c r="AD392" i="2" a="1"/>
  <c r="AD392" i="2" s="1"/>
  <c r="AD68" i="2" a="1"/>
  <c r="AD68" i="2" s="1"/>
  <c r="AD388" i="2" a="1"/>
  <c r="AD388" i="2" s="1"/>
  <c r="AD98" i="2" a="1"/>
  <c r="AD98" i="2" s="1"/>
  <c r="AD21" i="2" a="1"/>
  <c r="AD21" i="2" s="1"/>
  <c r="AD297" i="2" a="1"/>
  <c r="AD297" i="2" s="1"/>
  <c r="AE215" i="2" a="1"/>
  <c r="AE215" i="2" s="1"/>
  <c r="AD232" i="2" a="1"/>
  <c r="AD232" i="2" s="1"/>
  <c r="AE392" i="2" a="1"/>
  <c r="AE392" i="2" s="1"/>
  <c r="AE98" i="2" a="1"/>
  <c r="AE98" i="2" s="1"/>
  <c r="AE297" i="2" a="1"/>
  <c r="AE297" i="2" s="1"/>
  <c r="AD64" i="2" a="1"/>
  <c r="AD64" i="2" s="1"/>
  <c r="AD73" i="2" a="1"/>
  <c r="AD73" i="2" s="1"/>
  <c r="AE237" i="2" a="1"/>
  <c r="AE237" i="2" s="1"/>
  <c r="AE312" i="2" a="1"/>
  <c r="AE312" i="2" s="1"/>
  <c r="AC83" i="2"/>
  <c r="AC41" i="2"/>
  <c r="AD344" i="2" a="1"/>
  <c r="AD344" i="2" s="1"/>
  <c r="AE216" i="2" a="1"/>
  <c r="AE216" i="2" s="1"/>
  <c r="AD83" i="2" a="1"/>
  <c r="AD83" i="2" s="1"/>
  <c r="AC443" i="2"/>
  <c r="AC27" i="2"/>
  <c r="AD312" i="2" a="1"/>
  <c r="AD312" i="2" s="1"/>
  <c r="AC216" i="2"/>
  <c r="AE118" i="2" a="1"/>
  <c r="AE118" i="2" s="1"/>
  <c r="AD320" i="2" a="1"/>
  <c r="AD320" i="2" s="1"/>
  <c r="AE114" i="2" a="1"/>
  <c r="AE114" i="2" s="1"/>
  <c r="AC192" i="2"/>
  <c r="AC440" i="2"/>
  <c r="AC118" i="2"/>
  <c r="AE145" i="2" a="1"/>
  <c r="AE145" i="2" s="1"/>
  <c r="AD192" i="2" a="1"/>
  <c r="AD192" i="2" s="1"/>
  <c r="AE338" i="2" a="1"/>
  <c r="AE338" i="2" s="1"/>
  <c r="AE281" i="2" a="1"/>
  <c r="AE281" i="2" s="1"/>
  <c r="AE137" i="2" a="1"/>
  <c r="AE137" i="2" s="1"/>
  <c r="AD30" i="2" a="1"/>
  <c r="AD30" i="2" s="1"/>
  <c r="AD440" i="2" a="1"/>
  <c r="AD440" i="2" s="1"/>
  <c r="AD12" i="2" a="1"/>
  <c r="AD12" i="2" s="1"/>
  <c r="AD10" i="2" a="1"/>
  <c r="AD10" i="2" s="1"/>
  <c r="AE234" i="2" a="1"/>
  <c r="AE234" i="2" s="1"/>
  <c r="AE30" i="2" a="1"/>
  <c r="AE30" i="2" s="1"/>
  <c r="AC388" i="2"/>
  <c r="AE10" i="2" a="1"/>
  <c r="AE10" i="2" s="1"/>
  <c r="AE360" i="2" a="1"/>
  <c r="AE360" i="2" s="1"/>
  <c r="AC360" i="2"/>
  <c r="AD161" i="2" a="1"/>
  <c r="AD161" i="2" s="1"/>
  <c r="AD27" i="2" a="1"/>
  <c r="AD27" i="2" s="1"/>
  <c r="AE73" i="2" a="1"/>
  <c r="AE73" i="2" s="1"/>
  <c r="AD179" i="2" a="1"/>
  <c r="AD179" i="2" s="1"/>
  <c r="AD427" i="2" a="1"/>
  <c r="AD427" i="2" s="1"/>
  <c r="AE148" i="2" a="1"/>
  <c r="AE148" i="2" s="1"/>
  <c r="AC173" i="2"/>
  <c r="AC202" i="2"/>
  <c r="AD395" i="2" a="1"/>
  <c r="AD395" i="2" s="1"/>
  <c r="AD173" i="2" a="1"/>
  <c r="AD173" i="2" s="1"/>
  <c r="AE202" i="2" a="1"/>
  <c r="AE202" i="2" s="1"/>
  <c r="AE395" i="2" a="1"/>
  <c r="AE395" i="2" s="1"/>
  <c r="AD159" i="2" a="1"/>
  <c r="AD159" i="2" s="1"/>
  <c r="AC35" i="2"/>
  <c r="AC242" i="2"/>
  <c r="AE242" i="2" a="1"/>
  <c r="AE242" i="2" s="1"/>
  <c r="AD242" i="2" a="1"/>
  <c r="AD242" i="2" s="1"/>
  <c r="AC361" i="2"/>
  <c r="AE361" i="2" a="1"/>
  <c r="AE361" i="2" s="1"/>
  <c r="AC86" i="2"/>
  <c r="AD303" i="2" a="1"/>
  <c r="AD303" i="2" s="1"/>
  <c r="AE303" i="2" a="1"/>
  <c r="AE303" i="2" s="1"/>
  <c r="AD269" i="2" a="1"/>
  <c r="AD269" i="2" s="1"/>
  <c r="AD353" i="2" a="1"/>
  <c r="AD353" i="2" s="1"/>
  <c r="AD361" i="2" a="1"/>
  <c r="AD361" i="2" s="1"/>
  <c r="AC121" i="2"/>
  <c r="AD340" i="2" a="1"/>
  <c r="AD340" i="2" s="1"/>
  <c r="AE85" i="2" a="1"/>
  <c r="AE85" i="2" s="1"/>
  <c r="AD86" i="2" a="1"/>
  <c r="AD86" i="2" s="1"/>
  <c r="AE430" i="2" a="1"/>
  <c r="AE430" i="2" s="1"/>
  <c r="AD430" i="2" a="1"/>
  <c r="AD430" i="2" s="1"/>
  <c r="AC430" i="2"/>
  <c r="AC50" i="2"/>
  <c r="AC294" i="2"/>
  <c r="AD165" i="2" a="1"/>
  <c r="AD165" i="2" s="1"/>
  <c r="AE345" i="2" a="1"/>
  <c r="AE345" i="2" s="1"/>
  <c r="AD190" i="2" a="1"/>
  <c r="AD190" i="2" s="1"/>
  <c r="AE214" i="2" a="1"/>
  <c r="AE214" i="2" s="1"/>
  <c r="AC286" i="2"/>
  <c r="AD81" i="2" a="1"/>
  <c r="AD81" i="2" s="1"/>
  <c r="AC318" i="2"/>
  <c r="AC143" i="2"/>
  <c r="AE143" i="2" a="1"/>
  <c r="AE143" i="2" s="1"/>
  <c r="AE119" i="2" a="1"/>
  <c r="AE119" i="2" s="1"/>
  <c r="AC37" i="2"/>
  <c r="AD76" i="2" a="1"/>
  <c r="AD76" i="2" s="1"/>
  <c r="AD378" i="2" a="1"/>
  <c r="AD378" i="2" s="1"/>
  <c r="AE315" i="2" a="1"/>
  <c r="AE315" i="2" s="1"/>
  <c r="AD248" i="2" a="1"/>
  <c r="AD248" i="2" s="1"/>
  <c r="AC259" i="2"/>
  <c r="AE268" i="2" a="1"/>
  <c r="AE268" i="2" s="1"/>
  <c r="AE393" i="2" a="1"/>
  <c r="AE393" i="2" s="1"/>
  <c r="AE383" i="2" a="1"/>
  <c r="AE383" i="2" s="1"/>
  <c r="AE134" i="2" a="1"/>
  <c r="AE134" i="2" s="1"/>
  <c r="AE139" i="2" a="1"/>
  <c r="AE139" i="2" s="1"/>
  <c r="AD143" i="2" a="1"/>
  <c r="AD143" i="2" s="1"/>
  <c r="AD380" i="2" a="1"/>
  <c r="AD380" i="2" s="1"/>
  <c r="AE65" i="2" a="1"/>
  <c r="AE65" i="2" s="1"/>
  <c r="AD37" i="2" a="1"/>
  <c r="AD37" i="2" s="1"/>
  <c r="AE76" i="2" a="1"/>
  <c r="AE76" i="2" s="1"/>
  <c r="AD259" i="2" a="1"/>
  <c r="AD259" i="2" s="1"/>
  <c r="AC397" i="2"/>
  <c r="AD281" i="2" a="1"/>
  <c r="AD281" i="2" s="1"/>
  <c r="AC198" i="2"/>
  <c r="AC64" i="2"/>
  <c r="AC278" i="2"/>
  <c r="AC320" i="2"/>
  <c r="AE328" i="2" a="1"/>
  <c r="AE328" i="2" s="1"/>
  <c r="AC113" i="2"/>
  <c r="AE113" i="2" a="1"/>
  <c r="AE113" i="2" s="1"/>
  <c r="AE165" i="2" a="1"/>
  <c r="AE165" i="2" s="1"/>
  <c r="AD66" i="2" a="1"/>
  <c r="AD66" i="2" s="1"/>
  <c r="AE190" i="2" a="1"/>
  <c r="AE190" i="2" s="1"/>
  <c r="AC119" i="2"/>
  <c r="AC95" i="2"/>
  <c r="AE95" i="2" a="1"/>
  <c r="AE95" i="2" s="1"/>
  <c r="AD95" i="2" a="1"/>
  <c r="AD95" i="2" s="1"/>
  <c r="AD286" i="2" a="1"/>
  <c r="AD286" i="2" s="1"/>
  <c r="AE81" i="2" a="1"/>
  <c r="AE81" i="2" s="1"/>
  <c r="AE279" i="2" a="1"/>
  <c r="AE279" i="2" s="1"/>
  <c r="AC410" i="2"/>
  <c r="AD318" i="2" a="1"/>
  <c r="AD318" i="2" s="1"/>
  <c r="AD103" i="2" a="1"/>
  <c r="AD103" i="2" s="1"/>
  <c r="AE23" i="2" a="1"/>
  <c r="AE23" i="2" s="1"/>
  <c r="AD113" i="2" a="1"/>
  <c r="AD113" i="2" s="1"/>
  <c r="AE66" i="2" a="1"/>
  <c r="AE66" i="2" s="1"/>
  <c r="AE228" i="2" a="1"/>
  <c r="AE228" i="2" s="1"/>
  <c r="AD228" i="2" a="1"/>
  <c r="AD228" i="2" s="1"/>
  <c r="AE236" i="2" a="1"/>
  <c r="AE236" i="2" s="1"/>
  <c r="AD236" i="2" a="1"/>
  <c r="AD236" i="2" s="1"/>
  <c r="AD358" i="2" a="1"/>
  <c r="AD358" i="2" s="1"/>
  <c r="AD252" i="2" a="1"/>
  <c r="AD252" i="2" s="1"/>
  <c r="AC134" i="2"/>
  <c r="AC228" i="2"/>
  <c r="AE84" i="2" a="1"/>
  <c r="AE84" i="2" s="1"/>
  <c r="AC84" i="2"/>
  <c r="AD418" i="2" a="1"/>
  <c r="AD418" i="2" s="1"/>
  <c r="AE418" i="2" a="1"/>
  <c r="AE418" i="2" s="1"/>
  <c r="AD268" i="2" a="1"/>
  <c r="AD268" i="2" s="1"/>
  <c r="AD175" i="2" a="1"/>
  <c r="AD175" i="2" s="1"/>
  <c r="AC350" i="2"/>
  <c r="AC80" i="2"/>
  <c r="AC238" i="2"/>
  <c r="AE416" i="2" a="1"/>
  <c r="AE416" i="2" s="1"/>
  <c r="AD416" i="2" a="1"/>
  <c r="AD416" i="2" s="1"/>
  <c r="AC416" i="2"/>
  <c r="AD152" i="2" a="1"/>
  <c r="AD152" i="2" s="1"/>
  <c r="AE41" i="2" a="1"/>
  <c r="AE41" i="2" s="1"/>
  <c r="AC219" i="2"/>
  <c r="AE238" i="2" a="1"/>
  <c r="AE238" i="2" s="1"/>
  <c r="AC264" i="2"/>
  <c r="AD387" i="2" a="1"/>
  <c r="AD387" i="2" s="1"/>
  <c r="AD289" i="2" a="1"/>
  <c r="AD289" i="2" s="1"/>
  <c r="AD389" i="2" a="1"/>
  <c r="AD389" i="2" s="1"/>
  <c r="AC323" i="2"/>
  <c r="AE289" i="2" a="1"/>
  <c r="AE289" i="2" s="1"/>
  <c r="AC346" i="2"/>
  <c r="AC188" i="2"/>
  <c r="AE366" i="2" a="1"/>
  <c r="AE366" i="2" s="1"/>
  <c r="AD323" i="2" a="1"/>
  <c r="AD323" i="2" s="1"/>
  <c r="AE254" i="2" a="1"/>
  <c r="AE254" i="2" s="1"/>
  <c r="AC130" i="2"/>
  <c r="AD346" i="2" a="1"/>
  <c r="AD346" i="2" s="1"/>
  <c r="AD130" i="2" a="1"/>
  <c r="AD130" i="2" s="1"/>
  <c r="AC88" i="2"/>
  <c r="AC195" i="2"/>
  <c r="AE307" i="2" a="1"/>
  <c r="AE307" i="2" s="1"/>
  <c r="AD307" i="2" a="1"/>
  <c r="AD307" i="2" s="1"/>
  <c r="AE44" i="2" a="1"/>
  <c r="AE44" i="2" s="1"/>
  <c r="AD44" i="2" a="1"/>
  <c r="AD44" i="2" s="1"/>
  <c r="AE260" i="2" a="1"/>
  <c r="AE260" i="2" s="1"/>
  <c r="AC147" i="2"/>
  <c r="AC155" i="2"/>
  <c r="AD88" i="2" a="1"/>
  <c r="AD88" i="2" s="1"/>
  <c r="AC183" i="2"/>
  <c r="AE183" i="2" a="1"/>
  <c r="AE183" i="2" s="1"/>
  <c r="AD195" i="2" a="1"/>
  <c r="AD195" i="2" s="1"/>
  <c r="AC422" i="2"/>
  <c r="AC127" i="2"/>
  <c r="AD147" i="2" a="1"/>
  <c r="AD147" i="2" s="1"/>
  <c r="AC351" i="2"/>
  <c r="AC82" i="2"/>
  <c r="AE123" i="2" a="1"/>
  <c r="AE123" i="2" s="1"/>
  <c r="AD343" i="2" a="1"/>
  <c r="AD343" i="2" s="1"/>
  <c r="AE433" i="2" a="1"/>
  <c r="AE433" i="2" s="1"/>
  <c r="AD433" i="2" a="1"/>
  <c r="AD433" i="2" s="1"/>
  <c r="AC433" i="2"/>
  <c r="AE261" i="2" a="1"/>
  <c r="AE261" i="2" s="1"/>
  <c r="AD26" i="2" a="1"/>
  <c r="AD26" i="2" s="1"/>
  <c r="AE343" i="2" a="1"/>
  <c r="AE343" i="2" s="1"/>
  <c r="AE164" i="2" a="1"/>
  <c r="AE164" i="2" s="1"/>
  <c r="AC305" i="2"/>
  <c r="AE351" i="2" a="1"/>
  <c r="AE351" i="2" s="1"/>
  <c r="AD305" i="2" a="1"/>
  <c r="AD305" i="2" s="1"/>
  <c r="AD296" i="2" a="1"/>
  <c r="AD296" i="2" s="1"/>
  <c r="AD408" i="2" a="1"/>
  <c r="AD408" i="2" s="1"/>
  <c r="AD106" i="2" a="1"/>
  <c r="AD106" i="2" s="1"/>
  <c r="AD321" i="2" a="1"/>
  <c r="AD321" i="2" s="1"/>
  <c r="AD85" i="2" a="1"/>
  <c r="AD85" i="2" s="1"/>
  <c r="AC272" i="2"/>
  <c r="AD272" i="2" a="1"/>
  <c r="AD272" i="2" s="1"/>
  <c r="AE353" i="2" a="1"/>
  <c r="AE353" i="2" s="1"/>
  <c r="AE224" i="2" a="1"/>
  <c r="AE224" i="2" s="1"/>
  <c r="AC224" i="2"/>
  <c r="AC324" i="2"/>
  <c r="AD121" i="2" a="1"/>
  <c r="AD121" i="2" s="1"/>
  <c r="AE340" i="2" a="1"/>
  <c r="AE340" i="2" s="1"/>
  <c r="AE272" i="2" a="1"/>
  <c r="AE272" i="2" s="1"/>
  <c r="AC423" i="2"/>
  <c r="AE423" i="2" a="1"/>
  <c r="AE423" i="2" s="1"/>
  <c r="AD423" i="2" a="1"/>
  <c r="AD423" i="2" s="1"/>
  <c r="AD50" i="2" a="1"/>
  <c r="AD50" i="2" s="1"/>
  <c r="AD20" i="2" a="1"/>
  <c r="AD20" i="2" s="1"/>
  <c r="AC20" i="2"/>
  <c r="AD224" i="2" a="1"/>
  <c r="AD224" i="2" s="1"/>
  <c r="AC244" i="2"/>
  <c r="AC9" i="2"/>
  <c r="AD9" i="2" a="1"/>
  <c r="AD9" i="2" s="1"/>
  <c r="AE9" i="2" a="1"/>
  <c r="AE9" i="2" s="1"/>
  <c r="AD324" i="2" a="1"/>
  <c r="AD324" i="2" s="1"/>
  <c r="AD78" i="2" a="1"/>
  <c r="AD78" i="2" s="1"/>
  <c r="AE78" i="2" a="1"/>
  <c r="AE78" i="2" s="1"/>
  <c r="AC78" i="2"/>
  <c r="AD275" i="2" a="1"/>
  <c r="AD275" i="2" s="1"/>
  <c r="AC275" i="2"/>
  <c r="AE275" i="2" a="1"/>
  <c r="AE275" i="2" s="1"/>
  <c r="AD196" i="2" a="1"/>
  <c r="AD196" i="2" s="1"/>
  <c r="AE196" i="2" a="1"/>
  <c r="AE196" i="2" s="1"/>
  <c r="AC409" i="2"/>
  <c r="AE357" i="2" a="1"/>
  <c r="AE357" i="2" s="1"/>
  <c r="AD363" i="2" a="1"/>
  <c r="AD363" i="2" s="1"/>
  <c r="AE363" i="2" a="1"/>
  <c r="AE363" i="2" s="1"/>
  <c r="AD333" i="2" a="1"/>
  <c r="AD333" i="2" s="1"/>
  <c r="AC328" i="2"/>
  <c r="AE20" i="2" a="1"/>
  <c r="AE20" i="2" s="1"/>
  <c r="AC214" i="2"/>
  <c r="AD279" i="2" a="1"/>
  <c r="AD279" i="2" s="1"/>
  <c r="AE412" i="2" a="1"/>
  <c r="AE412" i="2" s="1"/>
  <c r="AD412" i="2" a="1"/>
  <c r="AD412" i="2" s="1"/>
  <c r="AE244" i="2" a="1"/>
  <c r="AE244" i="2" s="1"/>
  <c r="AC412" i="2"/>
  <c r="AE107" i="2" a="1"/>
  <c r="AE107" i="2" s="1"/>
  <c r="AC166" i="2"/>
  <c r="AD166" i="2" a="1"/>
  <c r="AD166" i="2" s="1"/>
  <c r="AE166" i="2" a="1"/>
  <c r="AE166" i="2" s="1"/>
  <c r="AC74" i="2"/>
  <c r="AC65" i="2"/>
  <c r="AE17" i="2" a="1"/>
  <c r="AE17" i="2" s="1"/>
  <c r="AD17" i="2" a="1"/>
  <c r="AD17" i="2" s="1"/>
  <c r="AC378" i="2"/>
  <c r="AC236" i="2"/>
  <c r="AC248" i="2"/>
  <c r="AD139" i="2" a="1"/>
  <c r="AD139" i="2" s="1"/>
  <c r="AC140" i="2"/>
  <c r="AD43" i="2" a="1"/>
  <c r="AD43" i="2" s="1"/>
  <c r="AD140" i="2" a="1"/>
  <c r="AD140" i="2" s="1"/>
  <c r="AC117" i="2"/>
  <c r="AE117" i="2" a="1"/>
  <c r="AE117" i="2" s="1"/>
  <c r="AC359" i="2"/>
  <c r="AC387" i="2"/>
  <c r="AC61" i="2"/>
  <c r="AE288" i="2" a="1"/>
  <c r="AE288" i="2" s="1"/>
  <c r="AC389" i="2"/>
  <c r="AE187" i="2" a="1"/>
  <c r="AE187" i="2" s="1"/>
  <c r="AD219" i="2" a="1"/>
  <c r="AD219" i="2" s="1"/>
  <c r="AD359" i="2" a="1"/>
  <c r="AD359" i="2" s="1"/>
  <c r="AE264" i="2" a="1"/>
  <c r="AE264" i="2" s="1"/>
  <c r="AE61" i="2" a="1"/>
  <c r="AE61" i="2" s="1"/>
  <c r="AD366" i="2" a="1"/>
  <c r="AD366" i="2" s="1"/>
  <c r="AE204" i="2" a="1"/>
  <c r="AE204" i="2" s="1"/>
  <c r="AC109" i="2"/>
  <c r="AE109" i="2" a="1"/>
  <c r="AE109" i="2" s="1"/>
  <c r="AC364" i="2"/>
  <c r="AD254" i="2" a="1"/>
  <c r="AD254" i="2" s="1"/>
  <c r="AC135" i="2"/>
  <c r="AD364" i="2" a="1"/>
  <c r="AD364" i="2" s="1"/>
  <c r="AD135" i="2" a="1"/>
  <c r="AD135" i="2" s="1"/>
  <c r="AE188" i="2" a="1"/>
  <c r="AE188" i="2" s="1"/>
  <c r="AD79" i="2" a="1"/>
  <c r="AD79" i="2" s="1"/>
  <c r="AC240" i="2"/>
  <c r="AD260" i="2" a="1"/>
  <c r="AD260" i="2" s="1"/>
  <c r="AD14" i="2" a="1"/>
  <c r="AD14" i="2" s="1"/>
  <c r="AD240" i="2" a="1"/>
  <c r="AD240" i="2" s="1"/>
  <c r="AC44" i="2"/>
  <c r="AC31" i="2"/>
  <c r="AE256" i="2" a="1"/>
  <c r="AE256" i="2" s="1"/>
  <c r="AD256" i="2" a="1"/>
  <c r="AD256" i="2" s="1"/>
  <c r="AC256" i="2"/>
  <c r="AD390" i="2" a="1"/>
  <c r="AD390" i="2" s="1"/>
  <c r="AE390" i="2" a="1"/>
  <c r="AE390" i="2" s="1"/>
  <c r="AC116" i="2"/>
  <c r="AD155" i="2" a="1"/>
  <c r="AD155" i="2" s="1"/>
  <c r="AC164" i="2"/>
  <c r="AD422" i="2" a="1"/>
  <c r="AD422" i="2" s="1"/>
  <c r="AD261" i="2" a="1"/>
  <c r="AD261" i="2" s="1"/>
  <c r="AD127" i="2" a="1"/>
  <c r="AD127" i="2" s="1"/>
  <c r="AC390" i="2"/>
  <c r="AD116" i="2" a="1"/>
  <c r="AD116" i="2" s="1"/>
  <c r="AE82" i="2" a="1"/>
  <c r="AE82" i="2" s="1"/>
  <c r="AC148" i="2"/>
  <c r="AE26" i="2" a="1"/>
  <c r="AE26" i="2" s="1"/>
  <c r="AE42" i="2" a="1"/>
  <c r="AE42" i="2" s="1"/>
  <c r="AC435" i="2"/>
  <c r="AC106" i="2"/>
  <c r="AC321" i="2"/>
  <c r="AD186" i="2" a="1"/>
  <c r="AD186" i="2" s="1"/>
  <c r="AC200" i="2"/>
  <c r="AE213" i="2" a="1"/>
  <c r="AE213" i="2" s="1"/>
  <c r="AC213" i="2"/>
  <c r="AD435" i="2" a="1"/>
  <c r="AD435" i="2" s="1"/>
  <c r="AD137" i="2" a="1"/>
  <c r="AD137" i="2" s="1"/>
  <c r="AE24" i="2" a="1"/>
  <c r="AE24" i="2" s="1"/>
  <c r="AC427" i="2"/>
  <c r="AD200" i="2" a="1"/>
  <c r="AD200" i="2" s="1"/>
  <c r="AD213" i="2" a="1"/>
  <c r="AD213" i="2" s="1"/>
  <c r="AD313" i="2" a="1"/>
  <c r="AD313" i="2" s="1"/>
  <c r="AC77" i="2"/>
  <c r="AE290" i="2" a="1"/>
  <c r="AE290" i="2" s="1"/>
  <c r="AC290" i="2"/>
  <c r="AD290" i="2" a="1"/>
  <c r="AD290" i="2" s="1"/>
  <c r="AC235" i="2"/>
  <c r="AE368" i="2" a="1"/>
  <c r="AE368" i="2" s="1"/>
  <c r="AC201" i="2"/>
  <c r="AE201" i="2" a="1"/>
  <c r="AE201" i="2" s="1"/>
  <c r="AD201" i="2" a="1"/>
  <c r="AD201" i="2" s="1"/>
  <c r="AC70" i="2"/>
  <c r="AC104" i="2"/>
  <c r="AE207" i="2" a="1"/>
  <c r="AE207" i="2" s="1"/>
  <c r="AE235" i="2" a="1"/>
  <c r="AE235" i="2" s="1"/>
  <c r="AC439" i="2"/>
  <c r="AD54" i="2" a="1"/>
  <c r="AD54" i="2" s="1"/>
  <c r="AD70" i="2" a="1"/>
  <c r="AD70" i="2" s="1"/>
  <c r="AE131" i="2" a="1"/>
  <c r="AE131" i="2" s="1"/>
  <c r="AD292" i="2" a="1"/>
  <c r="AD292" i="2" s="1"/>
  <c r="AE99" i="2" a="1"/>
  <c r="AE99" i="2" s="1"/>
  <c r="AE150" i="2" a="1"/>
  <c r="AE150" i="2" s="1"/>
  <c r="AD150" i="2" a="1"/>
  <c r="AD150" i="2" s="1"/>
  <c r="AC150" i="2"/>
  <c r="AD385" i="2" a="1"/>
  <c r="AD385" i="2" s="1"/>
  <c r="AE56" i="2" a="1"/>
  <c r="AE56" i="2" s="1"/>
  <c r="AE100" i="2" a="1"/>
  <c r="AE100" i="2" s="1"/>
  <c r="AD104" i="2" a="1"/>
  <c r="AD104" i="2" s="1"/>
  <c r="AD191" i="2" a="1"/>
  <c r="AD191" i="2" s="1"/>
  <c r="AC310" i="2"/>
  <c r="AC314" i="2"/>
  <c r="AD439" i="2" a="1"/>
  <c r="AD439" i="2" s="1"/>
  <c r="AC374" i="2"/>
  <c r="AE374" i="2" a="1"/>
  <c r="AE374" i="2" s="1"/>
  <c r="AD374" i="2" a="1"/>
  <c r="AD374" i="2" s="1"/>
  <c r="AE54" i="2" a="1"/>
  <c r="AE54" i="2" s="1"/>
  <c r="AC326" i="2"/>
  <c r="AE292" i="2" a="1"/>
  <c r="AE292" i="2" s="1"/>
  <c r="AC369" i="2"/>
  <c r="AE385" i="2" a="1"/>
  <c r="AE385" i="2" s="1"/>
  <c r="AE191" i="2" a="1"/>
  <c r="AE191" i="2" s="1"/>
  <c r="AD306" i="2" a="1"/>
  <c r="AD306" i="2" s="1"/>
  <c r="AD208" i="2" a="1"/>
  <c r="AD208" i="2" s="1"/>
  <c r="AD310" i="2" a="1"/>
  <c r="AD310" i="2" s="1"/>
  <c r="AD91" i="2" a="1"/>
  <c r="AD91" i="2" s="1"/>
  <c r="AD317" i="2" a="1"/>
  <c r="AD317" i="2" s="1"/>
  <c r="AC249" i="2"/>
  <c r="AD326" i="2" a="1"/>
  <c r="AD326" i="2" s="1"/>
  <c r="AC262" i="2"/>
  <c r="AD145" i="2" a="1"/>
  <c r="AD145" i="2" s="1"/>
  <c r="AD369" i="2" a="1"/>
  <c r="AD369" i="2" s="1"/>
  <c r="AE267" i="2" a="1"/>
  <c r="AE267" i="2" s="1"/>
  <c r="AC267" i="2"/>
  <c r="AC344" i="2"/>
  <c r="AD178" i="2" a="1"/>
  <c r="AD178" i="2" s="1"/>
  <c r="AE18" i="2" a="1"/>
  <c r="AE18" i="2" s="1"/>
  <c r="AC18" i="2"/>
  <c r="AE306" i="2" a="1"/>
  <c r="AE306" i="2" s="1"/>
  <c r="AC12" i="2"/>
  <c r="AE51" i="2" a="1"/>
  <c r="AE51" i="2" s="1"/>
  <c r="AD51" i="2" a="1"/>
  <c r="AD51" i="2" s="1"/>
  <c r="AC51" i="2"/>
  <c r="AE314" i="2" a="1"/>
  <c r="AE314" i="2" s="1"/>
  <c r="AE91" i="2" a="1"/>
  <c r="AE91" i="2" s="1"/>
  <c r="AE317" i="2" a="1"/>
  <c r="AE317" i="2" s="1"/>
  <c r="AC68" i="2"/>
  <c r="AC276" i="2"/>
  <c r="AD276" i="2" a="1"/>
  <c r="AD276" i="2" s="1"/>
  <c r="AC403" i="2"/>
  <c r="AD403" i="2" a="1"/>
  <c r="AD403" i="2" s="1"/>
  <c r="AC99" i="2"/>
  <c r="AE276" i="2" a="1"/>
  <c r="AE276" i="2" s="1"/>
  <c r="AE403" i="2" a="1"/>
  <c r="AE403" i="2" s="1"/>
  <c r="AD220" i="2" a="1"/>
  <c r="AD220" i="2" s="1"/>
  <c r="AE415" i="2" a="1"/>
  <c r="AE415" i="2" s="1"/>
  <c r="AD112" i="2" a="1"/>
  <c r="AD112" i="2" s="1"/>
  <c r="AD131" i="2" a="1"/>
  <c r="AD131" i="2" s="1"/>
  <c r="AD56" i="2" a="1"/>
  <c r="AD56" i="2" s="1"/>
  <c r="AC284" i="2"/>
  <c r="AC163" i="2"/>
  <c r="AC32" i="2"/>
  <c r="AC181" i="2"/>
  <c r="AC266" i="2"/>
  <c r="AD284" i="2" a="1"/>
  <c r="AD284" i="2" s="1"/>
  <c r="AD295" i="2" a="1"/>
  <c r="AD295" i="2" s="1"/>
  <c r="AD163" i="2" a="1"/>
  <c r="AD163" i="2" s="1"/>
  <c r="AD181" i="2" a="1"/>
  <c r="AD181" i="2" s="1"/>
  <c r="AE370" i="2" a="1"/>
  <c r="AE370" i="2" s="1"/>
  <c r="AC381" i="2"/>
  <c r="AD39" i="2" a="1"/>
  <c r="AD39" i="2" s="1"/>
  <c r="AD277" i="2" a="1"/>
  <c r="AD277" i="2" s="1"/>
  <c r="AD381" i="2" a="1"/>
  <c r="AD381" i="2" s="1"/>
  <c r="AC371" i="2"/>
  <c r="AD97" i="2" a="1"/>
  <c r="AD97" i="2" s="1"/>
  <c r="AD414" i="2" a="1"/>
  <c r="AD414" i="2" s="1"/>
  <c r="AC168" i="2"/>
  <c r="AE58" i="2" a="1"/>
  <c r="AE58" i="2" s="1"/>
  <c r="AD377" i="2" a="1"/>
  <c r="AD377" i="2" s="1"/>
  <c r="AD352" i="2" a="1"/>
  <c r="AD352" i="2" s="1"/>
  <c r="AC206" i="2"/>
  <c r="AD371" i="2" a="1"/>
  <c r="AD371" i="2" s="1"/>
  <c r="AC215" i="2"/>
  <c r="AC372" i="2"/>
  <c r="AE97" i="2" a="1"/>
  <c r="AE97" i="2" s="1"/>
  <c r="AE414" i="2" a="1"/>
  <c r="AE414" i="2" s="1"/>
  <c r="AD243" i="2" a="1"/>
  <c r="AD243" i="2" s="1"/>
  <c r="AC110" i="2"/>
  <c r="AD92" i="2" a="1"/>
  <c r="AD92" i="2" s="1"/>
  <c r="AD379" i="2" a="1"/>
  <c r="AD379" i="2" s="1"/>
  <c r="AD13" i="2" a="1"/>
  <c r="AD13" i="2" s="1"/>
  <c r="AE39" i="2" a="1"/>
  <c r="AE39" i="2" s="1"/>
  <c r="AD370" i="2" a="1"/>
  <c r="AD370" i="2" s="1"/>
  <c r="AE308" i="2" a="1"/>
  <c r="AE308" i="2" s="1"/>
  <c r="AC111" i="2"/>
  <c r="AD177" i="2" a="1"/>
  <c r="AD177" i="2" s="1"/>
  <c r="AC58" i="2"/>
  <c r="AD266" i="2" a="1"/>
  <c r="AD266" i="2" s="1"/>
  <c r="AD111" i="2" a="1"/>
  <c r="AD111" i="2" s="1"/>
  <c r="AC142" i="2"/>
  <c r="AE295" i="2" a="1"/>
  <c r="AE295" i="2" s="1"/>
  <c r="AE177" i="2" a="1"/>
  <c r="AE177" i="2" s="1"/>
  <c r="AC92" i="2"/>
  <c r="AD293" i="2" a="1"/>
  <c r="AD293" i="2" s="1"/>
  <c r="AD142" i="2" a="1"/>
  <c r="AD142" i="2" s="1"/>
  <c r="AC57" i="2"/>
  <c r="AD45" i="2" a="1"/>
  <c r="AD45" i="2" s="1"/>
  <c r="AD57" i="2" a="1"/>
  <c r="AD57" i="2" s="1"/>
  <c r="AD40" i="2" a="1"/>
  <c r="AD40" i="2" s="1"/>
  <c r="AD300" i="2" a="1"/>
  <c r="AD300" i="2" s="1"/>
  <c r="AE377" i="2" a="1"/>
  <c r="AE377" i="2" s="1"/>
  <c r="AD372" i="2" a="1"/>
  <c r="AD372" i="2" s="1"/>
  <c r="AD283" i="2" a="1"/>
  <c r="AD283" i="2" s="1"/>
  <c r="AC232" i="2"/>
  <c r="AE243" i="2" a="1"/>
  <c r="AE243" i="2" s="1"/>
  <c r="AD110" i="2" a="1"/>
  <c r="AD110" i="2" s="1"/>
  <c r="AC251" i="2"/>
  <c r="AE379" i="2" a="1"/>
  <c r="AE379" i="2" s="1"/>
  <c r="AD151" i="3" a="1"/>
  <c r="AD151" i="3" s="1"/>
  <c r="AE151" i="3" a="1"/>
  <c r="AE151" i="3" s="1"/>
  <c r="AC151" i="3"/>
  <c r="AD135" i="3" a="1"/>
  <c r="AD135" i="3" s="1"/>
  <c r="AC135" i="3"/>
  <c r="AE303" i="3" a="1"/>
  <c r="AE303" i="3" s="1"/>
  <c r="AD303" i="3" a="1"/>
  <c r="AD303" i="3" s="1"/>
  <c r="AC303" i="3"/>
  <c r="AE318" i="3" a="1"/>
  <c r="AE318" i="3" s="1"/>
  <c r="AE341" i="3" a="1"/>
  <c r="AE341" i="3" s="1"/>
  <c r="AD341" i="3" a="1"/>
  <c r="AD341" i="3" s="1"/>
  <c r="AC341" i="3"/>
  <c r="AE43" i="3" a="1"/>
  <c r="AE43" i="3" s="1"/>
  <c r="AD43" i="3" a="1"/>
  <c r="AD43" i="3" s="1"/>
  <c r="AC43" i="3"/>
  <c r="AD293" i="3" a="1"/>
  <c r="AD293" i="3" s="1"/>
  <c r="AE293" i="3" a="1"/>
  <c r="AE293" i="3" s="1"/>
  <c r="AE129" i="3" a="1"/>
  <c r="AE129" i="3" s="1"/>
  <c r="AD129" i="3" a="1"/>
  <c r="AD129" i="3" s="1"/>
  <c r="AC129" i="3"/>
  <c r="AD45" i="3" a="1"/>
  <c r="AD45" i="3" s="1"/>
  <c r="AC308" i="3"/>
  <c r="AC62" i="3"/>
  <c r="AD308" i="3" a="1"/>
  <c r="AD308" i="3" s="1"/>
  <c r="AE45" i="3" a="1"/>
  <c r="AE45" i="3" s="1"/>
  <c r="AE31" i="3" a="1"/>
  <c r="AE31" i="3" s="1"/>
  <c r="AD31" i="3" a="1"/>
  <c r="AD31" i="3" s="1"/>
  <c r="AE424" i="3" a="1"/>
  <c r="AE424" i="3" s="1"/>
  <c r="AC31" i="3"/>
  <c r="AD396" i="3" a="1"/>
  <c r="AD396" i="3" s="1"/>
  <c r="AE396" i="3" a="1"/>
  <c r="AE396" i="3" s="1"/>
  <c r="AD226" i="3" a="1"/>
  <c r="AD226" i="3" s="1"/>
  <c r="AC396" i="3"/>
  <c r="AD305" i="3" a="1"/>
  <c r="AD305" i="3" s="1"/>
  <c r="AD425" i="3" a="1"/>
  <c r="AD425" i="3" s="1"/>
  <c r="AC425" i="3"/>
  <c r="AE425" i="3" a="1"/>
  <c r="AE425" i="3" s="1"/>
  <c r="AE226" i="3" a="1"/>
  <c r="AE226" i="3" s="1"/>
  <c r="AE305" i="3" a="1"/>
  <c r="AE305" i="3" s="1"/>
  <c r="AE302" i="3" a="1"/>
  <c r="AE302" i="3" s="1"/>
  <c r="AD302" i="3" a="1"/>
  <c r="AD302" i="3" s="1"/>
  <c r="AC374" i="3"/>
  <c r="AD374" i="3" a="1"/>
  <c r="AD374" i="3" s="1"/>
  <c r="AE374" i="3" a="1"/>
  <c r="AE374" i="3" s="1"/>
  <c r="AE121" i="3" a="1"/>
  <c r="AE121" i="3" s="1"/>
  <c r="AD121" i="3" a="1"/>
  <c r="AD121" i="3" s="1"/>
  <c r="AC121" i="3"/>
  <c r="AC63" i="3"/>
  <c r="AC275" i="3"/>
  <c r="AC146" i="3"/>
  <c r="AE146" i="3" a="1"/>
  <c r="AE146" i="3" s="1"/>
  <c r="AD63" i="3" a="1"/>
  <c r="AD63" i="3" s="1"/>
  <c r="AC113" i="3"/>
  <c r="AC379" i="3"/>
  <c r="AE191" i="3" a="1"/>
  <c r="AE191" i="3" s="1"/>
  <c r="AC392" i="3"/>
  <c r="AD392" i="3" a="1"/>
  <c r="AD392" i="3" s="1"/>
  <c r="AD160" i="3" a="1"/>
  <c r="AD160" i="3" s="1"/>
  <c r="AE160" i="3" a="1"/>
  <c r="AE160" i="3" s="1"/>
  <c r="AE451" i="3" a="1"/>
  <c r="AE451" i="3" s="1"/>
  <c r="AD451" i="3" a="1"/>
  <c r="AD451" i="3" s="1"/>
  <c r="AD275" i="3" a="1"/>
  <c r="AD275" i="3" s="1"/>
  <c r="AC211" i="3"/>
  <c r="AE333" i="3" a="1"/>
  <c r="AE333" i="3" s="1"/>
  <c r="AD333" i="3" a="1"/>
  <c r="AD333" i="3" s="1"/>
  <c r="AE22" i="3" a="1"/>
  <c r="AE22" i="3" s="1"/>
  <c r="AD22" i="3" a="1"/>
  <c r="AD22" i="3" s="1"/>
  <c r="AD211" i="3" a="1"/>
  <c r="AD211" i="3" s="1"/>
  <c r="AC414" i="3"/>
  <c r="AE213" i="3" a="1"/>
  <c r="AE213" i="3" s="1"/>
  <c r="AC214" i="3"/>
  <c r="AC309" i="3"/>
  <c r="AD214" i="3" a="1"/>
  <c r="AD214" i="3" s="1"/>
  <c r="AD248" i="3" a="1"/>
  <c r="AD248" i="3" s="1"/>
  <c r="AD359" i="3" a="1"/>
  <c r="AD359" i="3" s="1"/>
  <c r="AC264" i="3"/>
  <c r="AC426" i="3"/>
  <c r="AC224" i="3"/>
  <c r="AC281" i="3"/>
  <c r="AD75" i="3" a="1"/>
  <c r="AD75" i="3" s="1"/>
  <c r="AD68" i="3" a="1"/>
  <c r="AD68" i="3" s="1"/>
  <c r="AD426" i="3" a="1"/>
  <c r="AD426" i="3" s="1"/>
  <c r="AD224" i="3" a="1"/>
  <c r="AD224" i="3" s="1"/>
  <c r="AD356" i="3" a="1"/>
  <c r="AD356" i="3" s="1"/>
  <c r="AC40" i="3"/>
  <c r="AD284" i="3" a="1"/>
  <c r="AD284" i="3" s="1"/>
  <c r="AC110" i="3"/>
  <c r="AE281" i="3" a="1"/>
  <c r="AE281" i="3" s="1"/>
  <c r="AD201" i="3" a="1"/>
  <c r="AD201" i="3" s="1"/>
  <c r="AC72" i="3"/>
  <c r="AC404" i="3"/>
  <c r="AC420" i="3"/>
  <c r="AD40" i="3" a="1"/>
  <c r="AD40" i="3" s="1"/>
  <c r="AE68" i="3" a="1"/>
  <c r="AE68" i="3" s="1"/>
  <c r="AD428" i="3" a="1"/>
  <c r="AD428" i="3" s="1"/>
  <c r="AD241" i="3" a="1"/>
  <c r="AD241" i="3" s="1"/>
  <c r="AD110" i="3" a="1"/>
  <c r="AD110" i="3" s="1"/>
  <c r="AC115" i="3"/>
  <c r="AD231" i="3" a="1"/>
  <c r="AD231" i="3" s="1"/>
  <c r="AD72" i="3" a="1"/>
  <c r="AD72" i="3" s="1"/>
  <c r="AC237" i="3"/>
  <c r="AD404" i="3" a="1"/>
  <c r="AD404" i="3" s="1"/>
  <c r="AC101" i="3"/>
  <c r="AD420" i="3" a="1"/>
  <c r="AD420" i="3" s="1"/>
  <c r="AE284" i="3" a="1"/>
  <c r="AE284" i="3" s="1"/>
  <c r="AE241" i="3" a="1"/>
  <c r="AE241" i="3" s="1"/>
  <c r="AE438" i="3" a="1"/>
  <c r="AE438" i="3" s="1"/>
  <c r="AD438" i="3" a="1"/>
  <c r="AD438" i="3" s="1"/>
  <c r="AC438" i="3"/>
  <c r="AD115" i="3" a="1"/>
  <c r="AD115" i="3" s="1"/>
  <c r="AE231" i="3" a="1"/>
  <c r="AE231" i="3" s="1"/>
  <c r="AE208" i="3" a="1"/>
  <c r="AE208" i="3" s="1"/>
  <c r="AD208" i="3" a="1"/>
  <c r="AD208" i="3" s="1"/>
  <c r="AD237" i="3" a="1"/>
  <c r="AD237" i="3" s="1"/>
  <c r="AD101" i="3" a="1"/>
  <c r="AD101" i="3" s="1"/>
  <c r="AC380" i="3"/>
  <c r="AE345" i="3" a="1"/>
  <c r="AE345" i="3" s="1"/>
  <c r="AD345" i="3" a="1"/>
  <c r="AD345" i="3" s="1"/>
  <c r="AC409" i="3"/>
  <c r="AD41" i="3" a="1"/>
  <c r="AD41" i="3" s="1"/>
  <c r="AE66" i="3" a="1"/>
  <c r="AE66" i="3" s="1"/>
  <c r="AD66" i="3" a="1"/>
  <c r="AD66" i="3" s="1"/>
  <c r="AD213" i="3" a="1"/>
  <c r="AD213" i="3" s="1"/>
  <c r="AD191" i="3" a="1"/>
  <c r="AD191" i="3" s="1"/>
  <c r="AC333" i="3"/>
  <c r="AD113" i="3" a="1"/>
  <c r="AD113" i="3" s="1"/>
  <c r="AC248" i="3"/>
  <c r="AD414" i="3" a="1"/>
  <c r="AD414" i="3" s="1"/>
  <c r="AE153" i="3" a="1"/>
  <c r="AE153" i="3" s="1"/>
  <c r="AE240" i="3" a="1"/>
  <c r="AE240" i="3" s="1"/>
  <c r="AD240" i="3" a="1"/>
  <c r="AD240" i="3" s="1"/>
  <c r="AD379" i="3" a="1"/>
  <c r="AD379" i="3" s="1"/>
  <c r="AD309" i="3" a="1"/>
  <c r="AD309" i="3" s="1"/>
  <c r="AC240" i="3"/>
  <c r="AC230" i="3"/>
  <c r="AD287" i="3" a="1"/>
  <c r="AD287" i="3" s="1"/>
  <c r="AD264" i="3" a="1"/>
  <c r="AD264" i="3" s="1"/>
  <c r="AD230" i="3" a="1"/>
  <c r="AD230" i="3" s="1"/>
  <c r="AC356" i="3"/>
  <c r="AC201" i="3"/>
  <c r="AC428" i="3"/>
  <c r="AC160" i="3"/>
  <c r="AD242" i="3" a="1"/>
  <c r="AD242" i="3" s="1"/>
  <c r="AE242" i="3" a="1"/>
  <c r="AE242" i="3" s="1"/>
  <c r="AC242" i="3"/>
  <c r="AC41" i="3"/>
  <c r="AC377" i="3"/>
  <c r="AD380" i="3" a="1"/>
  <c r="AD380" i="3" s="1"/>
  <c r="AC345" i="3"/>
  <c r="AE232" i="3" a="1"/>
  <c r="AE232" i="3" s="1"/>
  <c r="AD232" i="3" a="1"/>
  <c r="AD232" i="3" s="1"/>
  <c r="AC232" i="3"/>
  <c r="AC405" i="3"/>
  <c r="AE405" i="3" a="1"/>
  <c r="AE405" i="3" s="1"/>
  <c r="AC421" i="3"/>
  <c r="AD158" i="3" a="1"/>
  <c r="AD158" i="3" s="1"/>
  <c r="AC415" i="3"/>
  <c r="AD377" i="3" a="1"/>
  <c r="AD377" i="3" s="1"/>
  <c r="AD409" i="3" a="1"/>
  <c r="AD409" i="3" s="1"/>
  <c r="AC46" i="3"/>
  <c r="AD405" i="3" a="1"/>
  <c r="AD405" i="3" s="1"/>
  <c r="AC417" i="3"/>
  <c r="AE417" i="3" a="1"/>
  <c r="AE417" i="3" s="1"/>
  <c r="AD421" i="3" a="1"/>
  <c r="AD421" i="3" s="1"/>
  <c r="AE158" i="3" a="1"/>
  <c r="AE158" i="3" s="1"/>
  <c r="AD415" i="3" a="1"/>
  <c r="AD415" i="3" s="1"/>
  <c r="AE46" i="3" a="1"/>
  <c r="AE46" i="3" s="1"/>
  <c r="AC350" i="3"/>
  <c r="AC260" i="3"/>
  <c r="AE74" i="3" a="1"/>
  <c r="AE74" i="3" s="1"/>
  <c r="AD417" i="3" a="1"/>
  <c r="AD417" i="3" s="1"/>
  <c r="AD289" i="3" a="1"/>
  <c r="AD289" i="3" s="1"/>
  <c r="AC327" i="3"/>
  <c r="AE111" i="3" a="1"/>
  <c r="AE111" i="3" s="1"/>
  <c r="AD350" i="3" a="1"/>
  <c r="AD350" i="3" s="1"/>
  <c r="AC354" i="3"/>
  <c r="AD119" i="3" a="1"/>
  <c r="AD119" i="3" s="1"/>
  <c r="AD260" i="3" a="1"/>
  <c r="AD260" i="3" s="1"/>
  <c r="AE289" i="3" a="1"/>
  <c r="AE289" i="3" s="1"/>
  <c r="AC139" i="3"/>
  <c r="AD327" i="3" a="1"/>
  <c r="AD327" i="3" s="1"/>
  <c r="AC30" i="3"/>
  <c r="AC291" i="3"/>
  <c r="AE291" i="3" a="1"/>
  <c r="AE291" i="3" s="1"/>
  <c r="AD291" i="3" a="1"/>
  <c r="AD291" i="3" s="1"/>
  <c r="AC339" i="3"/>
  <c r="AC389" i="3"/>
  <c r="AD203" i="3" a="1"/>
  <c r="AD203" i="3" s="1"/>
  <c r="AD354" i="3" a="1"/>
  <c r="AD354" i="3" s="1"/>
  <c r="AE119" i="3" a="1"/>
  <c r="AE119" i="3" s="1"/>
  <c r="AC195" i="3"/>
  <c r="AD168" i="3" a="1"/>
  <c r="AD168" i="3" s="1"/>
  <c r="AD139" i="3" a="1"/>
  <c r="AD139" i="3" s="1"/>
  <c r="AD73" i="3" a="1"/>
  <c r="AD73" i="3" s="1"/>
  <c r="AD30" i="3" a="1"/>
  <c r="AD30" i="3" s="1"/>
  <c r="AD176" i="3" a="1"/>
  <c r="AD176" i="3" s="1"/>
  <c r="AE104" i="3" a="1"/>
  <c r="AE104" i="3" s="1"/>
  <c r="AE47" i="3" a="1"/>
  <c r="AE47" i="3" s="1"/>
  <c r="AD339" i="3" a="1"/>
  <c r="AD339" i="3" s="1"/>
  <c r="AD389" i="3" a="1"/>
  <c r="AD389" i="3" s="1"/>
  <c r="AC25" i="3"/>
  <c r="AE203" i="3" a="1"/>
  <c r="AE203" i="3" s="1"/>
  <c r="AC235" i="3"/>
  <c r="AC453" i="3"/>
  <c r="AE453" i="3" a="1"/>
  <c r="AE453" i="3" s="1"/>
  <c r="AD453" i="3" a="1"/>
  <c r="AD453" i="3" s="1"/>
  <c r="AD195" i="3" a="1"/>
  <c r="AD195" i="3" s="1"/>
  <c r="AE168" i="3" a="1"/>
  <c r="AE168" i="3" s="1"/>
  <c r="AC295" i="3"/>
  <c r="AE73" i="3" a="1"/>
  <c r="AE73" i="3" s="1"/>
  <c r="AD25" i="3" a="1"/>
  <c r="AD25" i="3" s="1"/>
  <c r="AD235" i="3" a="1"/>
  <c r="AD235" i="3" s="1"/>
  <c r="AC259" i="3"/>
  <c r="AC169" i="3"/>
  <c r="AE169" i="3" a="1"/>
  <c r="AE169" i="3" s="1"/>
  <c r="AC124" i="3"/>
  <c r="AE290" i="3" a="1"/>
  <c r="AE290" i="3" s="1"/>
  <c r="AD295" i="3" a="1"/>
  <c r="AD295" i="3" s="1"/>
  <c r="AE105" i="3" a="1"/>
  <c r="AE105" i="3" s="1"/>
  <c r="AE229" i="3" a="1"/>
  <c r="AE229" i="3" s="1"/>
  <c r="AD229" i="3" a="1"/>
  <c r="AD229" i="3" s="1"/>
  <c r="AC440" i="3"/>
  <c r="AC118" i="3"/>
  <c r="AD259" i="3" a="1"/>
  <c r="AD259" i="3" s="1"/>
  <c r="AD169" i="3" a="1"/>
  <c r="AD169" i="3" s="1"/>
  <c r="AE323" i="3" a="1"/>
  <c r="AE323" i="3" s="1"/>
  <c r="AD323" i="3" a="1"/>
  <c r="AD323" i="3" s="1"/>
  <c r="AC323" i="3"/>
  <c r="AC55" i="3"/>
  <c r="AD328" i="3" a="1"/>
  <c r="AD328" i="3" s="1"/>
  <c r="AE343" i="3" a="1"/>
  <c r="AE343" i="3" s="1"/>
  <c r="AD343" i="3" a="1"/>
  <c r="AD343" i="3" s="1"/>
  <c r="AC343" i="3"/>
  <c r="AD440" i="3" a="1"/>
  <c r="AD440" i="3" s="1"/>
  <c r="AC206" i="3"/>
  <c r="AE206" i="3" a="1"/>
  <c r="AE206" i="3" s="1"/>
  <c r="AE401" i="3" a="1"/>
  <c r="AE401" i="3" s="1"/>
  <c r="AD401" i="3" a="1"/>
  <c r="AD401" i="3" s="1"/>
  <c r="AD118" i="3" a="1"/>
  <c r="AD118" i="3" s="1"/>
  <c r="AC401" i="3"/>
  <c r="AC71" i="3"/>
  <c r="AC247" i="3"/>
  <c r="AC319" i="3"/>
  <c r="AC332" i="3"/>
  <c r="AC270" i="3"/>
  <c r="AE431" i="3" a="1"/>
  <c r="AE431" i="3" s="1"/>
  <c r="AC81" i="3"/>
  <c r="AE152" i="3" a="1"/>
  <c r="AE152" i="3" s="1"/>
  <c r="AC212" i="3"/>
  <c r="AD71" i="3" a="1"/>
  <c r="AD71" i="3" s="1"/>
  <c r="AE171" i="3" a="1"/>
  <c r="AE171" i="3" s="1"/>
  <c r="AD247" i="3" a="1"/>
  <c r="AD247" i="3" s="1"/>
  <c r="AC155" i="3"/>
  <c r="AC29" i="3"/>
  <c r="AD319" i="3" a="1"/>
  <c r="AD319" i="3" s="1"/>
  <c r="AC162" i="3"/>
  <c r="AC255" i="3"/>
  <c r="AE267" i="3" a="1"/>
  <c r="AE267" i="3" s="1"/>
  <c r="AD332" i="3" a="1"/>
  <c r="AD332" i="3" s="1"/>
  <c r="AC346" i="3"/>
  <c r="AD81" i="3" a="1"/>
  <c r="AD81" i="3" s="1"/>
  <c r="AD251" i="3" a="1"/>
  <c r="AD251" i="3" s="1"/>
  <c r="AE212" i="3" a="1"/>
  <c r="AE212" i="3" s="1"/>
  <c r="AC94" i="3"/>
  <c r="AD155" i="3" a="1"/>
  <c r="AD155" i="3" s="1"/>
  <c r="AD29" i="3" a="1"/>
  <c r="AD29" i="3" s="1"/>
  <c r="AD162" i="3" a="1"/>
  <c r="AD162" i="3" s="1"/>
  <c r="AD255" i="3" a="1"/>
  <c r="AD255" i="3" s="1"/>
  <c r="AE270" i="3" a="1"/>
  <c r="AE270" i="3" s="1"/>
  <c r="AC178" i="3"/>
  <c r="AC239" i="3"/>
  <c r="AC388" i="3"/>
  <c r="AD346" i="3" a="1"/>
  <c r="AD346" i="3" s="1"/>
  <c r="AE251" i="3" a="1"/>
  <c r="AE251" i="3" s="1"/>
  <c r="AC387" i="3"/>
  <c r="AD406" i="3" a="1"/>
  <c r="AD406" i="3" s="1"/>
  <c r="AD156" i="3" a="1"/>
  <c r="AD156" i="3" s="1"/>
  <c r="AD172" i="3" a="1"/>
  <c r="AD172" i="3" s="1"/>
  <c r="AD442" i="3" a="1"/>
  <c r="AD442" i="3" s="1"/>
  <c r="AC299" i="3"/>
  <c r="AD387" i="3" a="1"/>
  <c r="AD387" i="3" s="1"/>
  <c r="AE273" i="3" a="1"/>
  <c r="AE273" i="3" s="1"/>
  <c r="AE446" i="3" a="1"/>
  <c r="AE446" i="3" s="1"/>
  <c r="AD277" i="3" a="1"/>
  <c r="AD277" i="3" s="1"/>
  <c r="AD306" i="3" a="1"/>
  <c r="AD306" i="3" s="1"/>
  <c r="AC36" i="3"/>
  <c r="AE136" i="3" a="1"/>
  <c r="AE136" i="3" s="1"/>
  <c r="AC324" i="3"/>
  <c r="AC216" i="3"/>
  <c r="AE269" i="3" a="1"/>
  <c r="AE269" i="3" s="1"/>
  <c r="AD402" i="3" a="1"/>
  <c r="AD402" i="3" s="1"/>
  <c r="AC141" i="3"/>
  <c r="AD335" i="3" a="1"/>
  <c r="AD335" i="3" s="1"/>
  <c r="AC337" i="3"/>
  <c r="AE161" i="3" a="1"/>
  <c r="AE161" i="3" s="1"/>
  <c r="AE28" i="3" a="1"/>
  <c r="AE28" i="3" s="1"/>
  <c r="AE277" i="3" a="1"/>
  <c r="AE277" i="3" s="1"/>
  <c r="AC207" i="3"/>
  <c r="AC196" i="3"/>
  <c r="AC205" i="3"/>
  <c r="AC154" i="3"/>
  <c r="AC96" i="3"/>
  <c r="AD36" i="3" a="1"/>
  <c r="AD36" i="3" s="1"/>
  <c r="AD316" i="3" a="1"/>
  <c r="AD316" i="3" s="1"/>
  <c r="AC187" i="3"/>
  <c r="AC322" i="3"/>
  <c r="AD324" i="3" a="1"/>
  <c r="AD324" i="3" s="1"/>
  <c r="AD216" i="3" a="1"/>
  <c r="AD216" i="3" s="1"/>
  <c r="AE402" i="3" a="1"/>
  <c r="AE402" i="3" s="1"/>
  <c r="AD337" i="3" a="1"/>
  <c r="AD337" i="3" s="1"/>
  <c r="AD246" i="3" a="1"/>
  <c r="AD246" i="3" s="1"/>
  <c r="AD148" i="3" a="1"/>
  <c r="AD148" i="3" s="1"/>
  <c r="AC53" i="3"/>
  <c r="AD196" i="3" a="1"/>
  <c r="AD196" i="3" s="1"/>
  <c r="AD154" i="3" a="1"/>
  <c r="AD154" i="3" s="1"/>
  <c r="AD96" i="3" a="1"/>
  <c r="AD96" i="3" s="1"/>
  <c r="AD322" i="3" a="1"/>
  <c r="AD322" i="3" s="1"/>
  <c r="AD245" i="3" a="1"/>
  <c r="AD245" i="3" s="1"/>
  <c r="AE141" i="3" a="1"/>
  <c r="AE141" i="3" s="1"/>
  <c r="AE246" i="3" a="1"/>
  <c r="AE246" i="3" s="1"/>
  <c r="AD254" i="3" a="1"/>
  <c r="AD254" i="3" s="1"/>
  <c r="AE187" i="3" a="1"/>
  <c r="AE187" i="3" s="1"/>
  <c r="AC33" i="3"/>
  <c r="AE90" i="3" a="1"/>
  <c r="AE90" i="3" s="1"/>
  <c r="AD366" i="3" a="1"/>
  <c r="AD366" i="3" s="1"/>
  <c r="AE148" i="3" a="1"/>
  <c r="AE148" i="3" s="1"/>
  <c r="AC50" i="3"/>
  <c r="AE163" i="3" a="1"/>
  <c r="AE163" i="3" s="1"/>
  <c r="AD384" i="3" a="1"/>
  <c r="AD384" i="3" s="1"/>
  <c r="AE439" i="3" a="1"/>
  <c r="AE439" i="3" s="1"/>
  <c r="AE53" i="3" a="1"/>
  <c r="AE53" i="3" s="1"/>
  <c r="AD353" i="3" a="1"/>
  <c r="AD353" i="3" s="1"/>
  <c r="AE399" i="3" a="1"/>
  <c r="AE399" i="3" s="1"/>
  <c r="AD136" i="3" a="1"/>
  <c r="AD136" i="3" s="1"/>
  <c r="AC335" i="3"/>
  <c r="AD49" i="3" a="1"/>
  <c r="AD49" i="3" s="1"/>
  <c r="AE296" i="3" a="1"/>
  <c r="AE296" i="3" s="1"/>
  <c r="AC245" i="3"/>
  <c r="AE49" i="3" a="1"/>
  <c r="AE49" i="3" s="1"/>
  <c r="AD439" i="3" a="1"/>
  <c r="AD439" i="3" s="1"/>
  <c r="AE445" i="3" a="1"/>
  <c r="AE445" i="3" s="1"/>
  <c r="AC399" i="3"/>
  <c r="AD207" i="3" a="1"/>
  <c r="AD207" i="3" s="1"/>
  <c r="AD205" i="3" a="1"/>
  <c r="AD205" i="3" s="1"/>
  <c r="AE306" i="3" a="1"/>
  <c r="AE306" i="3" s="1"/>
  <c r="AE391" i="3" a="1"/>
  <c r="AE391" i="3" s="1"/>
  <c r="AC384" i="3"/>
  <c r="AE298" i="3" a="1"/>
  <c r="AE298" i="3" s="1"/>
  <c r="AD131" i="3" a="1"/>
  <c r="AD131" i="3" s="1"/>
  <c r="AD209" i="3" a="1"/>
  <c r="AD209" i="3" s="1"/>
  <c r="AC209" i="3"/>
  <c r="AE209" i="3" a="1"/>
  <c r="AE209" i="3" s="1"/>
  <c r="AE233" i="3" a="1"/>
  <c r="AE233" i="3" s="1"/>
  <c r="AD233" i="3" a="1"/>
  <c r="AD233" i="3" s="1"/>
  <c r="AC320" i="3"/>
  <c r="AE320" i="3" a="1"/>
  <c r="AE320" i="3" s="1"/>
  <c r="AD320" i="3" a="1"/>
  <c r="AD320" i="3" s="1"/>
  <c r="AE344" i="3" a="1"/>
  <c r="AE344" i="3" s="1"/>
  <c r="AD344" i="3" a="1"/>
  <c r="AD344" i="3" s="1"/>
  <c r="AC344" i="3"/>
  <c r="AE197" i="3" a="1"/>
  <c r="AE197" i="3" s="1"/>
  <c r="AD197" i="3" a="1"/>
  <c r="AD197" i="3" s="1"/>
  <c r="AC197" i="3"/>
  <c r="AE443" i="3" a="1"/>
  <c r="AE443" i="3" s="1"/>
  <c r="AD443" i="3" a="1"/>
  <c r="AD443" i="3" s="1"/>
  <c r="AD435" i="3" a="1"/>
  <c r="AD435" i="3" s="1"/>
  <c r="AC435" i="3"/>
  <c r="AE435" i="3" a="1"/>
  <c r="AE435" i="3" s="1"/>
  <c r="AE410" i="3" a="1"/>
  <c r="AE410" i="3" s="1"/>
  <c r="AD410" i="3" a="1"/>
  <c r="AD410" i="3" s="1"/>
  <c r="AD84" i="3" a="1"/>
  <c r="AD84" i="3" s="1"/>
  <c r="AC84" i="3"/>
  <c r="AE84" i="3" a="1"/>
  <c r="AE84" i="3" s="1"/>
  <c r="AE85" i="3" a="1"/>
  <c r="AE85" i="3" s="1"/>
  <c r="AD85" i="3" a="1"/>
  <c r="AD85" i="3" s="1"/>
  <c r="AC85" i="3"/>
  <c r="AC200" i="3"/>
  <c r="AC34" i="3"/>
  <c r="AC97" i="3"/>
  <c r="AC373" i="3"/>
  <c r="AC297" i="3"/>
  <c r="AC106" i="3"/>
  <c r="AC38" i="3"/>
  <c r="AC114" i="3"/>
  <c r="AD114" i="3" a="1"/>
  <c r="AD114" i="3" s="1"/>
  <c r="AD189" i="3" a="1"/>
  <c r="AD189" i="3" s="1"/>
  <c r="AC186" i="3"/>
  <c r="AD186" i="3" a="1"/>
  <c r="AD186" i="3" s="1"/>
  <c r="AD133" i="3" a="1"/>
  <c r="AD133" i="3" s="1"/>
  <c r="AC133" i="3"/>
  <c r="AE133" i="3" a="1"/>
  <c r="AE133" i="3" s="1"/>
  <c r="AD165" i="3" a="1"/>
  <c r="AD165" i="3" s="1"/>
  <c r="AD334" i="3" a="1"/>
  <c r="AD334" i="3" s="1"/>
  <c r="AC334" i="3"/>
  <c r="AC82" i="3"/>
  <c r="AC122" i="3"/>
  <c r="AE122" i="3" a="1"/>
  <c r="AE122" i="3" s="1"/>
  <c r="AC355" i="3"/>
  <c r="AD137" i="3" a="1"/>
  <c r="AD137" i="3" s="1"/>
  <c r="AC137" i="3"/>
  <c r="AE137" i="3" a="1"/>
  <c r="AE137" i="3" s="1"/>
  <c r="AC177" i="3"/>
  <c r="AD70" i="3" a="1"/>
  <c r="AD70" i="3" s="1"/>
  <c r="AE70" i="3" a="1"/>
  <c r="AE70" i="3" s="1"/>
  <c r="AC70" i="3"/>
  <c r="AE223" i="3" a="1"/>
  <c r="AE223" i="3" s="1"/>
  <c r="AD223" i="3" a="1"/>
  <c r="AD223" i="3" s="1"/>
  <c r="AC223" i="3"/>
  <c r="AD177" i="3" a="1"/>
  <c r="AD177" i="3" s="1"/>
  <c r="AE142" i="3" a="1"/>
  <c r="AE142" i="3" s="1"/>
  <c r="AD180" i="3" a="1"/>
  <c r="AD180" i="3" s="1"/>
  <c r="AC180" i="3"/>
  <c r="AE180" i="3" a="1"/>
  <c r="AE180" i="3" s="1"/>
  <c r="AE447" i="3" a="1"/>
  <c r="AE447" i="3" s="1"/>
  <c r="AD447" i="3" a="1"/>
  <c r="AD447" i="3" s="1"/>
  <c r="AC447" i="3"/>
  <c r="AC75" i="3"/>
  <c r="AD329" i="3" a="1"/>
  <c r="AD329" i="3" s="1"/>
  <c r="AC21" i="3"/>
  <c r="AE21" i="3" a="1"/>
  <c r="AE21" i="3" s="1"/>
  <c r="AD21" i="3" a="1"/>
  <c r="AD21" i="3" s="1"/>
  <c r="AD57" i="3" a="1"/>
  <c r="AD57" i="3" s="1"/>
  <c r="AC57" i="3"/>
  <c r="AE351" i="3" a="1"/>
  <c r="AE351" i="3" s="1"/>
  <c r="AD351" i="3" a="1"/>
  <c r="AD351" i="3" s="1"/>
  <c r="AC351" i="3"/>
  <c r="AD200" i="3" a="1"/>
  <c r="AD200" i="3" s="1"/>
  <c r="AE126" i="3" a="1"/>
  <c r="AE126" i="3" s="1"/>
  <c r="AD126" i="3" a="1"/>
  <c r="AD126" i="3" s="1"/>
  <c r="AE253" i="3" a="1"/>
  <c r="AE253" i="3" s="1"/>
  <c r="AD253" i="3" a="1"/>
  <c r="AD253" i="3" s="1"/>
  <c r="AC253" i="3"/>
  <c r="AC250" i="3"/>
  <c r="AE76" i="3" a="1"/>
  <c r="AE76" i="3" s="1"/>
  <c r="AE266" i="3" a="1"/>
  <c r="AE266" i="3" s="1"/>
  <c r="AD266" i="3" a="1"/>
  <c r="AD266" i="3" s="1"/>
  <c r="AC266" i="3"/>
  <c r="AC47" i="3"/>
  <c r="AD433" i="3" a="1"/>
  <c r="AD433" i="3" s="1"/>
  <c r="AE348" i="3" a="1"/>
  <c r="AE348" i="3" s="1"/>
  <c r="AD348" i="3" a="1"/>
  <c r="AD348" i="3" s="1"/>
  <c r="AE448" i="3" a="1"/>
  <c r="AE448" i="3" s="1"/>
  <c r="AD407" i="3" a="1"/>
  <c r="AD407" i="3" s="1"/>
  <c r="AE37" i="3" a="1"/>
  <c r="AE37" i="3" s="1"/>
  <c r="AD37" i="3" a="1"/>
  <c r="AD37" i="3" s="1"/>
  <c r="AD202" i="3" a="1"/>
  <c r="AD202" i="3" s="1"/>
  <c r="AC314" i="3"/>
  <c r="AC249" i="3"/>
  <c r="AC436" i="3"/>
  <c r="AD297" i="3" a="1"/>
  <c r="AD297" i="3" s="1"/>
  <c r="AD436" i="3" a="1"/>
  <c r="AD436" i="3" s="1"/>
  <c r="AC263" i="3"/>
  <c r="AD38" i="3" a="1"/>
  <c r="AD38" i="3" s="1"/>
  <c r="AC80" i="3"/>
  <c r="AD170" i="3" a="1"/>
  <c r="AD170" i="3" s="1"/>
  <c r="AC170" i="3"/>
  <c r="AE170" i="3" a="1"/>
  <c r="AE170" i="3" s="1"/>
  <c r="AE373" i="3" a="1"/>
  <c r="AE373" i="3" s="1"/>
  <c r="AD300" i="3" a="1"/>
  <c r="AD300" i="3" s="1"/>
  <c r="AC189" i="3"/>
  <c r="AD32" i="3" a="1"/>
  <c r="AD32" i="3" s="1"/>
  <c r="AE32" i="3" a="1"/>
  <c r="AE32" i="3" s="1"/>
  <c r="AD179" i="3" a="1"/>
  <c r="AD179" i="3" s="1"/>
  <c r="AC311" i="3"/>
  <c r="AE221" i="3" a="1"/>
  <c r="AE221" i="3" s="1"/>
  <c r="AD221" i="3" a="1"/>
  <c r="AD221" i="3" s="1"/>
  <c r="AC221" i="3"/>
  <c r="AE444" i="3" a="1"/>
  <c r="AE444" i="3" s="1"/>
  <c r="AD315" i="3" a="1"/>
  <c r="AD315" i="3" s="1"/>
  <c r="AE311" i="3" a="1"/>
  <c r="AE311" i="3" s="1"/>
  <c r="AD82" i="3" a="1"/>
  <c r="AD82" i="3" s="1"/>
  <c r="AC360" i="3"/>
  <c r="AE368" i="3" a="1"/>
  <c r="AE368" i="3" s="1"/>
  <c r="AD77" i="3" a="1"/>
  <c r="AD77" i="3" s="1"/>
  <c r="AE77" i="3" a="1"/>
  <c r="AE77" i="3" s="1"/>
  <c r="AC77" i="3"/>
  <c r="AD360" i="3" a="1"/>
  <c r="AD360" i="3" s="1"/>
  <c r="AC204" i="3"/>
  <c r="AD448" i="3" a="1"/>
  <c r="AD448" i="3" s="1"/>
  <c r="AD166" i="3" a="1"/>
  <c r="AD166" i="3" s="1"/>
  <c r="AD204" i="3" a="1"/>
  <c r="AD204" i="3" s="1"/>
  <c r="AD76" i="3" a="1"/>
  <c r="AD76" i="3" s="1"/>
  <c r="AC433" i="3"/>
  <c r="AD288" i="3" a="1"/>
  <c r="AD288" i="3" s="1"/>
  <c r="AC288" i="3"/>
  <c r="AE288" i="3" a="1"/>
  <c r="AE288" i="3" s="1"/>
  <c r="AD116" i="3" a="1"/>
  <c r="AD116" i="3" s="1"/>
  <c r="AC116" i="3"/>
  <c r="AC407" i="3"/>
  <c r="AE357" i="3" a="1"/>
  <c r="AE357" i="3" s="1"/>
  <c r="AD357" i="3" a="1"/>
  <c r="AD357" i="3" s="1"/>
  <c r="AE167" i="3" a="1"/>
  <c r="AE167" i="3" s="1"/>
  <c r="AD167" i="3" a="1"/>
  <c r="AD167" i="3" s="1"/>
  <c r="AC167" i="3"/>
  <c r="AD250" i="3" a="1"/>
  <c r="AD250" i="3" s="1"/>
  <c r="AC316" i="3"/>
  <c r="AD325" i="3" a="1"/>
  <c r="AD325" i="3" s="1"/>
  <c r="AE69" i="3" a="1"/>
  <c r="AE69" i="3" s="1"/>
  <c r="AD69" i="3" a="1"/>
  <c r="AD69" i="3" s="1"/>
  <c r="AE108" i="3" a="1"/>
  <c r="AE108" i="3" s="1"/>
  <c r="AD108" i="3" a="1"/>
  <c r="AD108" i="3" s="1"/>
  <c r="AC108" i="3"/>
  <c r="AC348" i="3"/>
  <c r="AE117" i="3" a="1"/>
  <c r="AE117" i="3" s="1"/>
  <c r="AD117" i="3" a="1"/>
  <c r="AD117" i="3" s="1"/>
  <c r="AC117" i="3"/>
  <c r="AD395" i="3" a="1"/>
  <c r="AD395" i="3" s="1"/>
  <c r="AC411" i="3"/>
  <c r="AE411" i="3" a="1"/>
  <c r="AE411" i="3" s="1"/>
  <c r="AD411" i="3" a="1"/>
  <c r="AD411" i="3" s="1"/>
  <c r="AC202" i="3"/>
  <c r="AC217" i="3"/>
  <c r="AE174" i="3" a="1"/>
  <c r="AE174" i="3" s="1"/>
  <c r="AD174" i="3" a="1"/>
  <c r="AD174" i="3" s="1"/>
  <c r="AC174" i="3"/>
  <c r="AD106" i="3" a="1"/>
  <c r="AD106" i="3" s="1"/>
  <c r="AC300" i="3"/>
  <c r="AC138" i="3"/>
  <c r="AC331" i="3"/>
  <c r="AC98" i="3"/>
  <c r="AD98" i="3" a="1"/>
  <c r="AD98" i="3" s="1"/>
  <c r="AD331" i="3" a="1"/>
  <c r="AD331" i="3" s="1"/>
  <c r="AD441" i="3" a="1"/>
  <c r="AD441" i="3" s="1"/>
  <c r="AE416" i="3" a="1"/>
  <c r="AE416" i="3" s="1"/>
  <c r="AD416" i="3" a="1"/>
  <c r="AD416" i="3" s="1"/>
  <c r="AC416" i="3"/>
  <c r="AD368" i="3" a="1"/>
  <c r="AD368" i="3" s="1"/>
  <c r="AD59" i="3" a="1"/>
  <c r="AD59" i="3" s="1"/>
  <c r="AE59" i="3" a="1"/>
  <c r="AE59" i="3" s="1"/>
  <c r="AC59" i="3"/>
  <c r="AE375" i="3" a="1"/>
  <c r="AE375" i="3" s="1"/>
  <c r="AD375" i="3" a="1"/>
  <c r="AD375" i="3" s="1"/>
  <c r="AE386" i="3" a="1"/>
  <c r="AE386" i="3" s="1"/>
  <c r="AD386" i="3" a="1"/>
  <c r="AD386" i="3" s="1"/>
  <c r="AC386" i="3"/>
  <c r="AE222" i="3" a="1"/>
  <c r="AE222" i="3" s="1"/>
  <c r="AD222" i="3" a="1"/>
  <c r="AD222" i="3" s="1"/>
  <c r="AE252" i="3" a="1"/>
  <c r="AE252" i="3" s="1"/>
  <c r="AC252" i="3"/>
  <c r="AD252" i="3" a="1"/>
  <c r="AD252" i="3" s="1"/>
  <c r="AD190" i="3" a="1"/>
  <c r="AD190" i="3" s="1"/>
  <c r="AE190" i="3" a="1"/>
  <c r="AE190" i="3" s="1"/>
  <c r="AC190" i="3"/>
  <c r="AD150" i="3" a="1"/>
  <c r="AD150" i="3" s="1"/>
  <c r="AC150" i="3"/>
  <c r="AE150" i="3" a="1"/>
  <c r="AE150" i="3" s="1"/>
  <c r="AC109" i="3"/>
  <c r="AE109" i="3" a="1"/>
  <c r="AE109" i="3" s="1"/>
  <c r="AD279" i="3" a="1"/>
  <c r="AD279" i="3" s="1"/>
  <c r="AC279" i="3"/>
  <c r="AD314" i="3" a="1"/>
  <c r="AD314" i="3" s="1"/>
  <c r="AE97" i="3" a="1"/>
  <c r="AE97" i="3" s="1"/>
  <c r="AD138" i="3" a="1"/>
  <c r="AD138" i="3" s="1"/>
  <c r="AE128" i="3" a="1"/>
  <c r="AE128" i="3" s="1"/>
  <c r="AD128" i="3" a="1"/>
  <c r="AD128" i="3" s="1"/>
  <c r="AC128" i="3"/>
  <c r="AD444" i="3" a="1"/>
  <c r="AD444" i="3" s="1"/>
  <c r="AE263" i="3" a="1"/>
  <c r="AE263" i="3" s="1"/>
  <c r="AE98" i="3" a="1"/>
  <c r="AE98" i="3" s="1"/>
  <c r="AC315" i="3"/>
  <c r="AE186" i="3" a="1"/>
  <c r="AE186" i="3" s="1"/>
  <c r="AE99" i="3" a="1"/>
  <c r="AE99" i="3" s="1"/>
  <c r="AD99" i="3" a="1"/>
  <c r="AD99" i="3" s="1"/>
  <c r="AC99" i="3"/>
  <c r="AE179" i="3" a="1"/>
  <c r="AE179" i="3" s="1"/>
  <c r="AD122" i="3" a="1"/>
  <c r="AD122" i="3" s="1"/>
  <c r="AD134" i="3" a="1"/>
  <c r="AD134" i="3" s="1"/>
  <c r="AC134" i="3"/>
  <c r="AE355" i="3" a="1"/>
  <c r="AE355" i="3" s="1"/>
  <c r="AD142" i="3" a="1"/>
  <c r="AD142" i="3" s="1"/>
  <c r="AC166" i="3"/>
  <c r="AC403" i="3"/>
  <c r="AD403" i="3" a="1"/>
  <c r="AD403" i="3" s="1"/>
  <c r="AE325" i="3" a="1"/>
  <c r="AE325" i="3" s="1"/>
  <c r="AE48" i="3" a="1"/>
  <c r="AE48" i="3" s="1"/>
  <c r="AD48" i="3" a="1"/>
  <c r="AD48" i="3" s="1"/>
  <c r="AE403" i="3" a="1"/>
  <c r="AE403" i="3" s="1"/>
  <c r="AD381" i="3" a="1"/>
  <c r="AD381" i="3" s="1"/>
  <c r="AE381" i="3" a="1"/>
  <c r="AE381" i="3" s="1"/>
  <c r="AC381" i="3"/>
  <c r="AD109" i="3" a="1"/>
  <c r="AD109" i="3" s="1"/>
  <c r="AE395" i="3" a="1"/>
  <c r="AE395" i="3" s="1"/>
  <c r="AD20" i="3" a="1"/>
  <c r="AD20" i="3" s="1"/>
  <c r="AE20" i="3" a="1"/>
  <c r="AE20" i="3" s="1"/>
  <c r="AC20" i="3"/>
  <c r="AD262" i="3" a="1"/>
  <c r="AD262" i="3" s="1"/>
  <c r="AC262" i="3"/>
  <c r="AE294" i="3" a="1"/>
  <c r="AE294" i="3" s="1"/>
  <c r="AC294" i="3"/>
  <c r="AC37" i="3"/>
  <c r="AD294" i="3" a="1"/>
  <c r="AD294" i="3" s="1"/>
  <c r="AD34" i="3" a="1"/>
  <c r="AD34" i="3" s="1"/>
  <c r="AE143" i="3" a="1"/>
  <c r="AE143" i="3" s="1"/>
  <c r="AD143" i="3" a="1"/>
  <c r="AD143" i="3" s="1"/>
  <c r="AC144" i="3"/>
  <c r="AD144" i="3" a="1"/>
  <c r="AD144" i="3" s="1"/>
  <c r="AE80" i="3" a="1"/>
  <c r="AE80" i="3" s="1"/>
  <c r="AC429" i="3"/>
  <c r="AE429" i="3" a="1"/>
  <c r="AE429" i="3" s="1"/>
  <c r="AC27" i="3"/>
  <c r="AE334" i="3" a="1"/>
  <c r="AE334" i="3" s="1"/>
  <c r="AD249" i="3" a="1"/>
  <c r="AD249" i="3" s="1"/>
  <c r="AE217" i="3" a="1"/>
  <c r="AE217" i="3" s="1"/>
  <c r="AE114" i="3" a="1"/>
  <c r="AE114" i="3" s="1"/>
  <c r="AC256" i="3"/>
  <c r="AE256" i="3" a="1"/>
  <c r="AE256" i="3" s="1"/>
  <c r="AC367" i="3"/>
  <c r="AD367" i="3" a="1"/>
  <c r="AD367" i="3" s="1"/>
  <c r="AE367" i="3" a="1"/>
  <c r="AE367" i="3" s="1"/>
  <c r="AC32" i="3"/>
  <c r="AE441" i="3" a="1"/>
  <c r="AE441" i="3" s="1"/>
  <c r="AE145" i="3" a="1"/>
  <c r="AE145" i="3" s="1"/>
  <c r="AD145" i="3" a="1"/>
  <c r="AD145" i="3" s="1"/>
  <c r="AC145" i="3"/>
  <c r="AD243" i="3" a="1"/>
  <c r="AD243" i="3" s="1"/>
  <c r="AC243" i="3"/>
  <c r="AE398" i="3" a="1"/>
  <c r="AE398" i="3" s="1"/>
  <c r="AD398" i="3" a="1"/>
  <c r="AD398" i="3" s="1"/>
  <c r="AC398" i="3"/>
  <c r="AD363" i="3" a="1"/>
  <c r="AD363" i="3" s="1"/>
  <c r="AE363" i="3" a="1"/>
  <c r="AE363" i="3" s="1"/>
  <c r="AC126" i="3"/>
  <c r="AD27" i="3" a="1"/>
  <c r="AD27" i="3" s="1"/>
  <c r="AE165" i="3" a="1"/>
  <c r="AE165" i="3" s="1"/>
  <c r="AE102" i="3" a="1"/>
  <c r="AE102" i="3" s="1"/>
  <c r="AD102" i="3" a="1"/>
  <c r="AD102" i="3" s="1"/>
  <c r="AC208" i="3"/>
  <c r="AE301" i="3" a="1"/>
  <c r="AE301" i="3" s="1"/>
  <c r="AD301" i="3" a="1"/>
  <c r="AD301" i="3" s="1"/>
  <c r="AD74" i="3" a="1"/>
  <c r="AD74" i="3" s="1"/>
  <c r="AC102" i="3"/>
  <c r="AD65" i="3" a="1"/>
  <c r="AD65" i="3" s="1"/>
  <c r="AC65" i="3"/>
  <c r="AC90" i="3"/>
  <c r="AE271" i="3" a="1"/>
  <c r="AE271" i="3" s="1"/>
  <c r="AD271" i="3" a="1"/>
  <c r="AD271" i="3" s="1"/>
  <c r="AC271" i="3"/>
  <c r="AE370" i="3" a="1"/>
  <c r="AE370" i="3" s="1"/>
  <c r="AD370" i="3" a="1"/>
  <c r="AD370" i="3" s="1"/>
  <c r="AC265" i="3"/>
  <c r="AE265" i="3" a="1"/>
  <c r="AE265" i="3" s="1"/>
  <c r="AE192" i="3" a="1"/>
  <c r="AE192" i="3" s="1"/>
  <c r="AD192" i="3" a="1"/>
  <c r="AD192" i="3" s="1"/>
  <c r="AC192" i="3"/>
  <c r="AD265" i="3" a="1"/>
  <c r="AD265" i="3" s="1"/>
  <c r="AC370" i="3"/>
  <c r="AC120" i="3"/>
  <c r="AC140" i="3"/>
  <c r="AC292" i="3"/>
  <c r="AC342" i="3"/>
  <c r="AC278" i="3"/>
  <c r="AD120" i="3" a="1"/>
  <c r="AD120" i="3" s="1"/>
  <c r="AD312" i="3" a="1"/>
  <c r="AD312" i="3" s="1"/>
  <c r="AD140" i="3" a="1"/>
  <c r="AD140" i="3" s="1"/>
  <c r="AD364" i="3" a="1"/>
  <c r="AD364" i="3" s="1"/>
  <c r="AE364" i="3" a="1"/>
  <c r="AE364" i="3" s="1"/>
  <c r="AD326" i="3" a="1"/>
  <c r="AD326" i="3" s="1"/>
  <c r="AE326" i="3" a="1"/>
  <c r="AE326" i="3" s="1"/>
  <c r="AC44" i="3"/>
  <c r="AD292" i="3" a="1"/>
  <c r="AD292" i="3" s="1"/>
  <c r="AD385" i="3" a="1"/>
  <c r="AD385" i="3" s="1"/>
  <c r="AE385" i="3" a="1"/>
  <c r="AE385" i="3" s="1"/>
  <c r="AD206" i="3" a="1"/>
  <c r="AD206" i="3" s="1"/>
  <c r="AD449" i="3" a="1"/>
  <c r="AD449" i="3" s="1"/>
  <c r="AC449" i="3"/>
  <c r="AD278" i="3" a="1"/>
  <c r="AD278" i="3" s="1"/>
  <c r="AC310" i="3"/>
  <c r="AE310" i="3" a="1"/>
  <c r="AE310" i="3" s="1"/>
  <c r="AE312" i="3" a="1"/>
  <c r="AE312" i="3" s="1"/>
  <c r="AC364" i="3"/>
  <c r="AC326" i="3"/>
  <c r="AE44" i="3" a="1"/>
  <c r="AE44" i="3" s="1"/>
  <c r="AD427" i="3" a="1"/>
  <c r="AD427" i="3" s="1"/>
  <c r="AE427" i="3" a="1"/>
  <c r="AE427" i="3" s="1"/>
  <c r="AC427" i="3"/>
  <c r="AC385" i="3"/>
  <c r="AC227" i="3"/>
  <c r="AD227" i="3" a="1"/>
  <c r="AD227" i="3" s="1"/>
  <c r="AC111" i="3"/>
  <c r="AD112" i="3" a="1"/>
  <c r="AD112" i="3" s="1"/>
  <c r="AE112" i="3" a="1"/>
  <c r="AE112" i="3" s="1"/>
  <c r="AE449" i="3" a="1"/>
  <c r="AE449" i="3" s="1"/>
  <c r="AD283" i="3" a="1"/>
  <c r="AD283" i="3" s="1"/>
  <c r="AE283" i="3" a="1"/>
  <c r="AE283" i="3" s="1"/>
  <c r="AC130" i="3"/>
  <c r="AE130" i="3" a="1"/>
  <c r="AE130" i="3" s="1"/>
  <c r="AD130" i="3" a="1"/>
  <c r="AD130" i="3" s="1"/>
  <c r="AD321" i="3" a="1"/>
  <c r="AD321" i="3" s="1"/>
  <c r="AE91" i="3" a="1"/>
  <c r="AE91" i="3" s="1"/>
  <c r="AD91" i="3" a="1"/>
  <c r="AD91" i="3" s="1"/>
  <c r="AC91" i="3"/>
  <c r="AC56" i="3"/>
  <c r="AC338" i="3"/>
  <c r="AD365" i="3" a="1"/>
  <c r="AD365" i="3" s="1"/>
  <c r="AD159" i="3" a="1"/>
  <c r="AD159" i="3" s="1"/>
  <c r="AC159" i="3"/>
  <c r="AE159" i="3" a="1"/>
  <c r="AE159" i="3" s="1"/>
  <c r="AE390" i="3" a="1"/>
  <c r="AE390" i="3" s="1"/>
  <c r="AC283" i="3"/>
  <c r="AE182" i="3" a="1"/>
  <c r="AE182" i="3" s="1"/>
  <c r="AC182" i="3"/>
  <c r="AC371" i="3"/>
  <c r="AD313" i="3" a="1"/>
  <c r="AD313" i="3" s="1"/>
  <c r="AC321" i="3"/>
  <c r="AD42" i="3" a="1"/>
  <c r="AD42" i="3" s="1"/>
  <c r="AE382" i="3" a="1"/>
  <c r="AE382" i="3" s="1"/>
  <c r="AD382" i="3" a="1"/>
  <c r="AD382" i="3" s="1"/>
  <c r="AE149" i="3" a="1"/>
  <c r="AE149" i="3" s="1"/>
  <c r="AD149" i="3" a="1"/>
  <c r="AD149" i="3" s="1"/>
  <c r="AC149" i="3"/>
  <c r="AC390" i="3"/>
  <c r="AC132" i="3"/>
  <c r="AC88" i="3"/>
  <c r="AD371" i="3" a="1"/>
  <c r="AD371" i="3" s="1"/>
  <c r="AC35" i="3"/>
  <c r="AE35" i="3" a="1"/>
  <c r="AE35" i="3" s="1"/>
  <c r="AC287" i="3"/>
  <c r="AD93" i="3" a="1"/>
  <c r="AD93" i="3" s="1"/>
  <c r="AC93" i="3"/>
  <c r="AD132" i="3" a="1"/>
  <c r="AD132" i="3" s="1"/>
  <c r="AE88" i="3" a="1"/>
  <c r="AE88" i="3" s="1"/>
  <c r="AD307" i="3" a="1"/>
  <c r="AD307" i="3" s="1"/>
  <c r="AC307" i="3"/>
  <c r="AD35" i="3" a="1"/>
  <c r="AD35" i="3" s="1"/>
  <c r="AC78" i="3"/>
  <c r="AD123" i="3" a="1"/>
  <c r="AD123" i="3" s="1"/>
  <c r="AC123" i="3"/>
  <c r="AE42" i="3" a="1"/>
  <c r="AE42" i="3" s="1"/>
  <c r="AE198" i="3" a="1"/>
  <c r="AE198" i="3" s="1"/>
  <c r="AC198" i="3"/>
  <c r="AD378" i="3" a="1"/>
  <c r="AD378" i="3" s="1"/>
  <c r="AD56" i="3" a="1"/>
  <c r="AD56" i="3" s="1"/>
  <c r="AE86" i="3" a="1"/>
  <c r="AE86" i="3" s="1"/>
  <c r="AD86" i="3" a="1"/>
  <c r="AD86" i="3" s="1"/>
  <c r="AE272" i="3" a="1"/>
  <c r="AE272" i="3" s="1"/>
  <c r="AD272" i="3" a="1"/>
  <c r="AD272" i="3" s="1"/>
  <c r="AD338" i="3" a="1"/>
  <c r="AD338" i="3" s="1"/>
  <c r="AD394" i="3" a="1"/>
  <c r="AD394" i="3" s="1"/>
  <c r="AC394" i="3"/>
  <c r="AC228" i="3"/>
  <c r="AE228" i="3" a="1"/>
  <c r="AE228" i="3" s="1"/>
  <c r="AC236" i="3"/>
  <c r="AC359" i="3"/>
  <c r="AE286" i="3" a="1"/>
  <c r="AE286" i="3" s="1"/>
  <c r="AD286" i="3" a="1"/>
  <c r="AD286" i="3" s="1"/>
  <c r="AC313" i="3"/>
  <c r="AD330" i="3" a="1"/>
  <c r="AD330" i="3" s="1"/>
  <c r="AC330" i="3"/>
  <c r="AC400" i="3"/>
  <c r="AE400" i="3" a="1"/>
  <c r="AE400" i="3" s="1"/>
  <c r="AE95" i="3" a="1"/>
  <c r="AE95" i="3" s="1"/>
  <c r="AC95" i="3"/>
  <c r="AD95" i="3" a="1"/>
  <c r="AD95" i="3" s="1"/>
  <c r="AE365" i="3" a="1"/>
  <c r="AE365" i="3" s="1"/>
  <c r="AD452" i="3" a="1"/>
  <c r="AD452" i="3" s="1"/>
  <c r="AC452" i="3"/>
  <c r="AE93" i="3" a="1"/>
  <c r="AE93" i="3" s="1"/>
  <c r="AC372" i="3"/>
  <c r="AD372" i="3" a="1"/>
  <c r="AD372" i="3" s="1"/>
  <c r="AD100" i="3" a="1"/>
  <c r="AD100" i="3" s="1"/>
  <c r="AE100" i="3" a="1"/>
  <c r="AE100" i="3" s="1"/>
  <c r="AE78" i="3" a="1"/>
  <c r="AE78" i="3" s="1"/>
  <c r="AE123" i="3" a="1"/>
  <c r="AE123" i="3" s="1"/>
  <c r="AE268" i="3" a="1"/>
  <c r="AE268" i="3" s="1"/>
  <c r="AC391" i="3"/>
  <c r="AE378" i="3" a="1"/>
  <c r="AE378" i="3" s="1"/>
  <c r="AE430" i="3" a="1"/>
  <c r="AE430" i="3" s="1"/>
  <c r="AD430" i="3" a="1"/>
  <c r="AD430" i="3" s="1"/>
  <c r="AC408" i="3"/>
  <c r="AE408" i="3" a="1"/>
  <c r="AE408" i="3" s="1"/>
  <c r="AD146" i="3" a="1"/>
  <c r="AD146" i="3" s="1"/>
  <c r="AE236" i="3" a="1"/>
  <c r="AE236" i="3" s="1"/>
  <c r="AE452" i="3" a="1"/>
  <c r="AE452" i="3" s="1"/>
  <c r="AD423" i="3" a="1"/>
  <c r="AD423" i="3" s="1"/>
  <c r="AC423" i="3"/>
  <c r="AE423" i="3" a="1"/>
  <c r="AE423" i="3" s="1"/>
  <c r="AE58" i="3" a="1"/>
  <c r="AE58" i="3" s="1"/>
  <c r="AD58" i="3" a="1"/>
  <c r="AD58" i="3" s="1"/>
  <c r="AD349" i="3" a="1"/>
  <c r="AD349" i="3" s="1"/>
  <c r="AE349" i="3" a="1"/>
  <c r="AE349" i="3" s="1"/>
  <c r="AD280" i="3" a="1"/>
  <c r="AD280" i="3" s="1"/>
  <c r="AC280" i="3"/>
  <c r="AD215" i="3" a="1"/>
  <c r="AD215" i="3" s="1"/>
  <c r="AC215" i="3"/>
  <c r="AE107" i="3" a="1"/>
  <c r="AE107" i="3" s="1"/>
  <c r="AD107" i="3" a="1"/>
  <c r="AD107" i="3" s="1"/>
  <c r="AC107" i="3"/>
  <c r="AE419" i="3" a="1"/>
  <c r="AE419" i="3" s="1"/>
  <c r="AD419" i="3" a="1"/>
  <c r="AD419" i="3" s="1"/>
  <c r="AC54" i="3"/>
  <c r="AC184" i="3"/>
  <c r="AC397" i="3"/>
  <c r="AD89" i="3" a="1"/>
  <c r="AD89" i="3" s="1"/>
  <c r="AD184" i="3" a="1"/>
  <c r="AD184" i="3" s="1"/>
  <c r="AC282" i="3"/>
  <c r="AD282" i="3" a="1"/>
  <c r="AD282" i="3" s="1"/>
  <c r="AC412" i="3"/>
  <c r="AE412" i="3" a="1"/>
  <c r="AE412" i="3" s="1"/>
  <c r="AD397" i="3" a="1"/>
  <c r="AD397" i="3" s="1"/>
  <c r="AD369" i="3" a="1"/>
  <c r="AD369" i="3" s="1"/>
  <c r="AC422" i="3"/>
  <c r="AC157" i="3"/>
  <c r="AE26" i="3" a="1"/>
  <c r="AE26" i="3" s="1"/>
  <c r="AE218" i="3" a="1"/>
  <c r="AE218" i="3" s="1"/>
  <c r="AC103" i="3"/>
  <c r="AC376" i="3"/>
  <c r="AC64" i="3"/>
  <c r="AC23" i="3"/>
  <c r="AD434" i="3" a="1"/>
  <c r="AD434" i="3" s="1"/>
  <c r="AC125" i="3"/>
  <c r="AE125" i="3" a="1"/>
  <c r="AE125" i="3" s="1"/>
  <c r="AC52" i="3"/>
  <c r="AC193" i="3"/>
  <c r="AE282" i="3" a="1"/>
  <c r="AE282" i="3" s="1"/>
  <c r="AC419" i="3"/>
  <c r="AD194" i="3" a="1"/>
  <c r="AD194" i="3" s="1"/>
  <c r="AC194" i="3"/>
  <c r="AD261" i="3" a="1"/>
  <c r="AD261" i="3" s="1"/>
  <c r="AC261" i="3"/>
  <c r="AD218" i="3" a="1"/>
  <c r="AD218" i="3" s="1"/>
  <c r="AC61" i="3"/>
  <c r="AD61" i="3" a="1"/>
  <c r="AD61" i="3" s="1"/>
  <c r="AC434" i="3"/>
  <c r="AC352" i="3"/>
  <c r="AE352" i="3" a="1"/>
  <c r="AE352" i="3" s="1"/>
  <c r="AD54" i="3" a="1"/>
  <c r="AD54" i="3" s="1"/>
  <c r="AE194" i="3" a="1"/>
  <c r="AE194" i="3" s="1"/>
  <c r="AE261" i="3" a="1"/>
  <c r="AE261" i="3" s="1"/>
  <c r="AD412" i="3" a="1"/>
  <c r="AD412" i="3" s="1"/>
  <c r="AC131" i="3"/>
  <c r="AD153" i="3" a="1"/>
  <c r="AD153" i="3" s="1"/>
  <c r="AD422" i="3" a="1"/>
  <c r="AD422" i="3" s="1"/>
  <c r="AD157" i="3" a="1"/>
  <c r="AD157" i="3" s="1"/>
  <c r="AC362" i="3"/>
  <c r="AE362" i="3" a="1"/>
  <c r="AE362" i="3" s="1"/>
  <c r="AD362" i="3" a="1"/>
  <c r="AD362" i="3" s="1"/>
  <c r="AC328" i="3"/>
  <c r="AD376" i="3" a="1"/>
  <c r="AD376" i="3" s="1"/>
  <c r="AD64" i="3" a="1"/>
  <c r="AD64" i="3" s="1"/>
  <c r="AD23" i="3" a="1"/>
  <c r="AD23" i="3" s="1"/>
  <c r="AD340" i="3" a="1"/>
  <c r="AD340" i="3" s="1"/>
  <c r="AC340" i="3"/>
  <c r="AD125" i="3" a="1"/>
  <c r="AD125" i="3" s="1"/>
  <c r="AE89" i="3" a="1"/>
  <c r="AE89" i="3" s="1"/>
  <c r="AC450" i="3"/>
  <c r="AD450" i="3" a="1"/>
  <c r="AD450" i="3" s="1"/>
  <c r="AC296" i="3"/>
  <c r="AE383" i="3" a="1"/>
  <c r="AE383" i="3" s="1"/>
  <c r="AD383" i="3" a="1"/>
  <c r="AD383" i="3" s="1"/>
  <c r="AD26" i="3" a="1"/>
  <c r="AD26" i="3" s="1"/>
  <c r="AD67" i="3" a="1"/>
  <c r="AD67" i="3" s="1"/>
  <c r="AE67" i="3" a="1"/>
  <c r="AE67" i="3" s="1"/>
  <c r="AE393" i="3" a="1"/>
  <c r="AE393" i="3" s="1"/>
  <c r="AD393" i="3" a="1"/>
  <c r="AD393" i="3" s="1"/>
  <c r="AC383" i="3"/>
  <c r="AC234" i="3"/>
  <c r="AE234" i="3" a="1"/>
  <c r="AE234" i="3" s="1"/>
  <c r="AE369" i="3" a="1"/>
  <c r="AE369" i="3" s="1"/>
  <c r="AD418" i="3" a="1"/>
  <c r="AD418" i="3" s="1"/>
  <c r="AE418" i="3" a="1"/>
  <c r="AE418" i="3" s="1"/>
  <c r="AE103" i="3" a="1"/>
  <c r="AE103" i="3" s="1"/>
  <c r="AD24" i="3" a="1"/>
  <c r="AD24" i="3" s="1"/>
  <c r="AC24" i="3"/>
  <c r="AE358" i="3" a="1"/>
  <c r="AE358" i="3" s="1"/>
  <c r="AD358" i="3" a="1"/>
  <c r="AD358" i="3" s="1"/>
  <c r="AD225" i="3" a="1"/>
  <c r="AD225" i="3" s="1"/>
  <c r="AC225" i="3"/>
  <c r="AC173" i="3"/>
  <c r="AD267" i="3" a="1"/>
  <c r="AD267" i="3" s="1"/>
  <c r="AD424" i="3" a="1"/>
  <c r="AD424" i="3" s="1"/>
  <c r="AC104" i="3"/>
  <c r="AD431" i="3" a="1"/>
  <c r="AD431" i="3" s="1"/>
  <c r="AC161" i="3"/>
  <c r="AC445" i="3"/>
  <c r="AC273" i="3"/>
  <c r="AD446" i="3" a="1"/>
  <c r="AD446" i="3" s="1"/>
  <c r="AD173" i="3" a="1"/>
  <c r="AD173" i="3" s="1"/>
  <c r="AD219" i="3" a="1"/>
  <c r="AD219" i="3" s="1"/>
  <c r="AC176" i="3"/>
  <c r="AC22" i="3"/>
  <c r="AE225" i="3" a="1"/>
  <c r="AE225" i="3" s="1"/>
  <c r="AD437" i="3" a="1"/>
  <c r="AD437" i="3" s="1"/>
  <c r="AC437" i="3"/>
  <c r="AC229" i="3"/>
  <c r="AD274" i="3" a="1"/>
  <c r="AD274" i="3" s="1"/>
  <c r="AC274" i="3"/>
  <c r="AC171" i="3"/>
  <c r="AC290" i="3"/>
  <c r="AC293" i="3"/>
  <c r="AD318" i="3" a="1"/>
  <c r="AD318" i="3" s="1"/>
  <c r="AC220" i="3"/>
  <c r="AD269" i="3" a="1"/>
  <c r="AD269" i="3" s="1"/>
  <c r="AD105" i="3" a="1"/>
  <c r="AD105" i="3" s="1"/>
  <c r="AC163" i="3"/>
  <c r="AD28" i="3" a="1"/>
  <c r="AD28" i="3" s="1"/>
  <c r="AC152" i="3"/>
  <c r="AC298" i="3"/>
  <c r="AD454" i="3" a="1"/>
  <c r="AD454" i="3" s="1"/>
  <c r="AC454" i="3"/>
  <c r="AD220" i="3" a="1"/>
  <c r="AD220" i="3" s="1"/>
  <c r="AC199" i="3"/>
  <c r="AE274" i="3" a="1"/>
  <c r="AE274" i="3" s="1"/>
  <c r="AD413" i="3" a="1"/>
  <c r="AD413" i="3" s="1"/>
  <c r="AC413" i="3"/>
  <c r="AC406" i="3"/>
  <c r="AE361" i="3" a="1"/>
  <c r="AE361" i="3" s="1"/>
  <c r="AD361" i="3" a="1"/>
  <c r="AD361" i="3" s="1"/>
  <c r="AD347" i="3" a="1"/>
  <c r="AD347" i="3" s="1"/>
  <c r="AC347" i="3"/>
  <c r="AD327" i="2" a="1"/>
  <c r="AD327" i="2" s="1"/>
  <c r="AE327" i="2" a="1"/>
  <c r="AE327" i="2" s="1"/>
  <c r="AC327" i="2"/>
  <c r="AC197" i="2"/>
  <c r="AE355" i="2" a="1"/>
  <c r="AE355" i="2" s="1"/>
  <c r="AD247" i="2" a="1"/>
  <c r="AD247" i="2" s="1"/>
  <c r="AC247" i="2"/>
  <c r="AE247" i="2" a="1"/>
  <c r="AE247" i="2" s="1"/>
  <c r="AD197" i="2" a="1"/>
  <c r="AD197" i="2" s="1"/>
  <c r="AE402" i="2" a="1"/>
  <c r="AE402" i="2" s="1"/>
  <c r="AD402" i="2" a="1"/>
  <c r="AD402" i="2" s="1"/>
  <c r="AC402" i="2"/>
  <c r="AE209" i="2" a="1"/>
  <c r="AE209" i="2" s="1"/>
  <c r="AD209" i="2" a="1"/>
  <c r="AD209" i="2" s="1"/>
  <c r="AC209" i="2"/>
  <c r="AE382" i="2" a="1"/>
  <c r="AE382" i="2" s="1"/>
  <c r="AD382" i="2" a="1"/>
  <c r="AD382" i="2" s="1"/>
  <c r="AD122" i="2" a="1"/>
  <c r="AD122" i="2" s="1"/>
  <c r="AE122" i="2" a="1"/>
  <c r="AE122" i="2" s="1"/>
  <c r="AE138" i="2" a="1"/>
  <c r="AE138" i="2" s="1"/>
  <c r="AC205" i="2"/>
  <c r="AC291" i="2"/>
  <c r="AC169" i="2"/>
  <c r="AD205" i="2" a="1"/>
  <c r="AD205" i="2" s="1"/>
  <c r="AD291" i="2" a="1"/>
  <c r="AD291" i="2" s="1"/>
  <c r="AD169" i="2" a="1"/>
  <c r="AD169" i="2" s="1"/>
  <c r="AE94" i="2" a="1"/>
  <c r="AE94" i="2" s="1"/>
  <c r="AD94" i="2" a="1"/>
  <c r="AD94" i="2" s="1"/>
  <c r="AD170" i="2" a="1"/>
  <c r="AD170" i="2" s="1"/>
  <c r="AC170" i="2"/>
  <c r="AE170" i="2" a="1"/>
  <c r="AE170" i="2" s="1"/>
  <c r="AE349" i="2" a="1"/>
  <c r="AE349" i="2" s="1"/>
  <c r="AD349" i="2" a="1"/>
  <c r="AD349" i="2" s="1"/>
  <c r="AD182" i="2" a="1"/>
  <c r="AD182" i="2" s="1"/>
  <c r="AE182" i="2" a="1"/>
  <c r="AE182" i="2" s="1"/>
  <c r="AC129" i="2"/>
  <c r="AD246" i="2" a="1"/>
  <c r="AD246" i="2" s="1"/>
  <c r="AC246" i="2"/>
  <c r="AE246" i="2" a="1"/>
  <c r="AE246" i="2" s="1"/>
  <c r="AD176" i="2" a="1"/>
  <c r="AD176" i="2" s="1"/>
  <c r="AE176" i="2" a="1"/>
  <c r="AE176" i="2" s="1"/>
  <c r="AC136" i="2"/>
  <c r="AD136" i="2" a="1"/>
  <c r="AD136" i="2" s="1"/>
  <c r="AD149" i="2" a="1"/>
  <c r="AD149" i="2" s="1"/>
  <c r="AE149" i="2" a="1"/>
  <c r="AE149" i="2" s="1"/>
  <c r="AC87" i="2"/>
  <c r="AE87" i="2" a="1"/>
  <c r="AE87" i="2" s="1"/>
  <c r="AD87" i="2" a="1"/>
  <c r="AD87" i="2" s="1"/>
  <c r="AC375" i="2"/>
  <c r="AD126" i="2" a="1"/>
  <c r="AD126" i="2" s="1"/>
  <c r="AE126" i="2" a="1"/>
  <c r="AE126" i="2" s="1"/>
  <c r="AC355" i="2"/>
  <c r="AE391" i="2" a="1"/>
  <c r="AE391" i="2" s="1"/>
  <c r="AD270" i="2" a="1"/>
  <c r="AD270" i="2" s="1"/>
  <c r="AC72" i="2"/>
  <c r="AC122" i="2"/>
  <c r="AC182" i="2"/>
  <c r="AC222" i="2"/>
  <c r="AC365" i="2"/>
  <c r="AE141" i="2" a="1"/>
  <c r="AE141" i="2" s="1"/>
  <c r="AD141" i="2" a="1"/>
  <c r="AD141" i="2" s="1"/>
  <c r="AC141" i="2"/>
  <c r="AC115" i="2"/>
  <c r="AD115" i="2" a="1"/>
  <c r="AD115" i="2" s="1"/>
  <c r="AE115" i="2" a="1"/>
  <c r="AE115" i="2" s="1"/>
  <c r="AE151" i="2" a="1"/>
  <c r="AE151" i="2" s="1"/>
  <c r="AD151" i="2" a="1"/>
  <c r="AD151" i="2" s="1"/>
  <c r="AD337" i="2" a="1"/>
  <c r="AD337" i="2" s="1"/>
  <c r="AE337" i="2" a="1"/>
  <c r="AE337" i="2" s="1"/>
  <c r="AC391" i="2"/>
  <c r="AC270" i="2"/>
  <c r="AC144" i="2"/>
  <c r="AD194" i="2" a="1"/>
  <c r="AD194" i="2" s="1"/>
  <c r="AC194" i="2"/>
  <c r="AC382" i="2"/>
  <c r="AC138" i="2"/>
  <c r="AE129" i="2" a="1"/>
  <c r="AE129" i="2" s="1"/>
  <c r="AE365" i="2" a="1"/>
  <c r="AE365" i="2" s="1"/>
  <c r="AD257" i="2" a="1"/>
  <c r="AD257" i="2" s="1"/>
  <c r="AE257" i="2" a="1"/>
  <c r="AE257" i="2" s="1"/>
  <c r="AE336" i="2" a="1"/>
  <c r="AE336" i="2" s="1"/>
  <c r="AD336" i="2" a="1"/>
  <c r="AD336" i="2" s="1"/>
  <c r="AC21" i="2"/>
  <c r="AC336" i="2"/>
  <c r="AE375" i="2" a="1"/>
  <c r="AE375" i="2" s="1"/>
  <c r="AD144" i="2" a="1"/>
  <c r="AD144" i="2" s="1"/>
  <c r="AC210" i="2"/>
  <c r="AE210" i="2" a="1"/>
  <c r="AE210" i="2" s="1"/>
  <c r="AD210" i="2" a="1"/>
  <c r="AD210" i="2" s="1"/>
  <c r="AD72" i="2" a="1"/>
  <c r="AD72" i="2" s="1"/>
  <c r="AE222" i="2" a="1"/>
  <c r="AE222" i="2" s="1"/>
  <c r="AD55" i="2" a="1"/>
  <c r="AD55" i="2" s="1"/>
  <c r="AC55" i="2"/>
  <c r="AE227" i="2" a="1"/>
  <c r="AE227" i="2" s="1"/>
  <c r="AD227" i="2" a="1"/>
  <c r="AD227" i="2" s="1"/>
  <c r="AD434" i="2" a="1"/>
  <c r="AD434" i="2" s="1"/>
  <c r="AC434" i="2"/>
  <c r="AD282" i="2" a="1"/>
  <c r="AD282" i="2" s="1"/>
  <c r="AC384" i="2"/>
  <c r="AE426" i="2" a="1"/>
  <c r="AE426" i="2" s="1"/>
  <c r="AD426" i="2" a="1"/>
  <c r="AD426" i="2" s="1"/>
  <c r="AC426" i="2"/>
  <c r="AC367" i="2"/>
  <c r="AC120" i="2"/>
  <c r="AC299" i="2"/>
  <c r="AD302" i="2" a="1"/>
  <c r="AD302" i="2" s="1"/>
  <c r="AC287" i="2"/>
  <c r="AD128" i="2" a="1"/>
  <c r="AD128" i="2" s="1"/>
  <c r="AD384" i="2" a="1"/>
  <c r="AD384" i="2" s="1"/>
  <c r="AC285" i="2"/>
  <c r="AD367" i="2" a="1"/>
  <c r="AD367" i="2" s="1"/>
  <c r="AD428" i="2" a="1"/>
  <c r="AD428" i="2" s="1"/>
  <c r="AE120" i="2" a="1"/>
  <c r="AE120" i="2" s="1"/>
  <c r="AC180" i="2"/>
  <c r="AC75" i="2"/>
  <c r="AE282" i="2" a="1"/>
  <c r="AE282" i="2" s="1"/>
  <c r="AD322" i="2" a="1"/>
  <c r="AD322" i="2" s="1"/>
  <c r="AD287" i="2" a="1"/>
  <c r="AD287" i="2" s="1"/>
  <c r="AE354" i="2" a="1"/>
  <c r="AE354" i="2" s="1"/>
  <c r="AD285" i="2" a="1"/>
  <c r="AD285" i="2" s="1"/>
  <c r="AD25" i="2" a="1"/>
  <c r="AD25" i="2" s="1"/>
  <c r="AE25" i="2" a="1"/>
  <c r="AE25" i="2" s="1"/>
  <c r="AC273" i="2"/>
  <c r="AE299" i="2" a="1"/>
  <c r="AE299" i="2" s="1"/>
  <c r="AE180" i="2" a="1"/>
  <c r="AE180" i="2" s="1"/>
  <c r="AE302" i="2" a="1"/>
  <c r="AE302" i="2" s="1"/>
  <c r="AD75" i="2" a="1"/>
  <c r="AD75" i="2" s="1"/>
  <c r="AD48" i="2" a="1"/>
  <c r="AD48" i="2" s="1"/>
  <c r="AE48" i="2" a="1"/>
  <c r="AE48" i="2" s="1"/>
  <c r="AC48" i="2"/>
  <c r="AC308" i="2"/>
  <c r="AC221" i="2"/>
  <c r="AD230" i="2" a="1"/>
  <c r="AD230" i="2" s="1"/>
  <c r="AE230" i="2" a="1"/>
  <c r="AE230" i="2" s="1"/>
  <c r="AC14" i="2"/>
  <c r="AC25" i="2"/>
  <c r="AD273" i="2" a="1"/>
  <c r="AD273" i="2" s="1"/>
  <c r="AD221" i="2" a="1"/>
  <c r="AD221" i="2" s="1"/>
  <c r="AC229" i="2"/>
  <c r="AC230" i="2"/>
  <c r="AC13" i="2"/>
  <c r="AC339" i="2"/>
  <c r="AC15" i="2"/>
  <c r="AC154" i="2"/>
  <c r="AD304" i="2" a="1"/>
  <c r="AD304" i="2" s="1"/>
  <c r="AD265" i="2" a="1"/>
  <c r="AD265" i="2" s="1"/>
  <c r="AC265" i="2"/>
  <c r="AE265" i="2" a="1"/>
  <c r="AE265" i="2" s="1"/>
  <c r="AD425" i="2" a="1"/>
  <c r="AD425" i="2" s="1"/>
  <c r="AD325" i="2" a="1"/>
  <c r="AD325" i="2" s="1"/>
  <c r="AD146" i="2" a="1"/>
  <c r="AD146" i="2" s="1"/>
  <c r="AE146" i="2" a="1"/>
  <c r="AE146" i="2" s="1"/>
  <c r="AC146" i="2"/>
  <c r="AE154" i="2" a="1"/>
  <c r="AE154" i="2" s="1"/>
  <c r="AD280" i="2" a="1"/>
  <c r="AD280" i="2" s="1"/>
  <c r="AD167" i="2" a="1"/>
  <c r="AD167" i="2" s="1"/>
  <c r="AE167" i="2" a="1"/>
  <c r="AE167" i="2" s="1"/>
  <c r="AE400" i="2" a="1"/>
  <c r="AE400" i="2" s="1"/>
  <c r="AE108" i="2" a="1"/>
  <c r="AE108" i="2" s="1"/>
  <c r="AD401" i="2" a="1"/>
  <c r="AD401" i="2" s="1"/>
  <c r="AE405" i="2" a="1"/>
  <c r="AE405" i="2" s="1"/>
  <c r="AD203" i="2" a="1"/>
  <c r="AD203" i="2" s="1"/>
  <c r="AE203" i="2" a="1"/>
  <c r="AE203" i="2" s="1"/>
  <c r="AC203" i="2"/>
  <c r="AE34" i="2" a="1"/>
  <c r="AE34" i="2" s="1"/>
  <c r="AC421" i="2"/>
  <c r="AD102" i="2" a="1"/>
  <c r="AD102" i="2" s="1"/>
  <c r="AC102" i="2"/>
  <c r="AC322" i="2"/>
  <c r="AC400" i="2"/>
  <c r="AC108" i="2"/>
  <c r="AE245" i="2" a="1"/>
  <c r="AE245" i="2" s="1"/>
  <c r="AD245" i="2" a="1"/>
  <c r="AD245" i="2" s="1"/>
  <c r="AC245" i="2"/>
  <c r="AC296" i="2"/>
  <c r="AC167" i="2"/>
  <c r="AE401" i="2" a="1"/>
  <c r="AE401" i="2" s="1"/>
  <c r="AD421" i="2" a="1"/>
  <c r="AD421" i="2" s="1"/>
  <c r="AE311" i="2" a="1"/>
  <c r="AE311" i="2" s="1"/>
  <c r="AD311" i="2" a="1"/>
  <c r="AD311" i="2" s="1"/>
  <c r="AC311" i="2"/>
  <c r="AC128" i="2"/>
  <c r="AE398" i="2" a="1"/>
  <c r="AE398" i="2" s="1"/>
  <c r="AD398" i="2" a="1"/>
  <c r="AD398" i="2" s="1"/>
  <c r="AD405" i="2" a="1"/>
  <c r="AD405" i="2" s="1"/>
  <c r="AE425" i="2" a="1"/>
  <c r="AE425" i="2" s="1"/>
  <c r="AC424" i="2"/>
  <c r="AD424" i="2" a="1"/>
  <c r="AD424" i="2" s="1"/>
  <c r="AE342" i="2" a="1"/>
  <c r="AE342" i="2" s="1"/>
  <c r="AD342" i="2" a="1"/>
  <c r="AD342" i="2" s="1"/>
  <c r="AC342" i="2"/>
  <c r="AE280" i="2" a="1"/>
  <c r="AE280" i="2" s="1"/>
  <c r="AD386" i="2" a="1"/>
  <c r="AD386" i="2" s="1"/>
  <c r="AE386" i="2" a="1"/>
  <c r="AE386" i="2" s="1"/>
  <c r="AC186" i="2"/>
  <c r="AE125" i="2" a="1"/>
  <c r="AE125" i="2" s="1"/>
  <c r="AD125" i="2" a="1"/>
  <c r="AD125" i="2" s="1"/>
  <c r="AE102" i="2" a="1"/>
  <c r="AE102" i="2" s="1"/>
  <c r="AE434" i="2" a="1"/>
  <c r="AE434" i="2" s="1"/>
  <c r="AD339" i="2" a="1"/>
  <c r="AD339" i="2" s="1"/>
  <c r="AC428" i="2"/>
  <c r="AC304" i="2"/>
  <c r="AC335" i="2"/>
  <c r="AE335" i="2" a="1"/>
  <c r="AE335" i="2" s="1"/>
  <c r="AD294" i="2" a="1"/>
  <c r="AD294" i="2" s="1"/>
  <c r="AD335" i="2" a="1"/>
  <c r="AD335" i="2" s="1"/>
  <c r="AC172" i="2"/>
  <c r="AE74" i="2" a="1"/>
  <c r="AE74" i="2" s="1"/>
  <c r="AD32" i="2" a="1"/>
  <c r="AD32" i="2" s="1"/>
  <c r="AD198" i="2" a="1"/>
  <c r="AD198" i="2" s="1"/>
  <c r="AD218" i="2" a="1"/>
  <c r="AD218" i="2" s="1"/>
  <c r="AC218" i="2"/>
  <c r="AD226" i="2" a="1"/>
  <c r="AD226" i="2" s="1"/>
  <c r="AC226" i="2"/>
  <c r="AD49" i="2" a="1"/>
  <c r="AD49" i="2" s="1"/>
  <c r="AE49" i="2" a="1"/>
  <c r="AE49" i="2" s="1"/>
  <c r="AD22" i="2" a="1"/>
  <c r="AD22" i="2" s="1"/>
  <c r="AC22" i="2"/>
  <c r="AE179" i="2" a="1"/>
  <c r="AE179" i="2" s="1"/>
  <c r="AD413" i="2" a="1"/>
  <c r="AD413" i="2" s="1"/>
  <c r="AE413" i="2" a="1"/>
  <c r="AE413" i="2" s="1"/>
  <c r="AC49" i="2"/>
  <c r="AC441" i="2"/>
  <c r="AE329" i="2" a="1"/>
  <c r="AE329" i="2" s="1"/>
  <c r="AD329" i="2" a="1"/>
  <c r="AD329" i="2" s="1"/>
  <c r="AC329" i="2"/>
  <c r="AC34" i="2"/>
  <c r="AE22" i="2" a="1"/>
  <c r="AE22" i="2" s="1"/>
  <c r="AC325" i="2"/>
  <c r="AE46" i="2" a="1"/>
  <c r="AE46" i="2" s="1"/>
  <c r="AC46" i="2"/>
  <c r="AD46" i="2" a="1"/>
  <c r="AD46" i="2" s="1"/>
  <c r="AC133" i="2"/>
  <c r="AE38" i="2" a="1"/>
  <c r="AE38" i="2" s="1"/>
  <c r="AD38" i="2" a="1"/>
  <c r="AD38" i="2" s="1"/>
  <c r="AC114" i="2"/>
  <c r="AE67" i="2" a="1"/>
  <c r="AE67" i="2" s="1"/>
  <c r="AD67" i="2" a="1"/>
  <c r="AD67" i="2" s="1"/>
  <c r="AE352" i="2" a="1"/>
  <c r="AE352" i="2" s="1"/>
  <c r="AD432" i="2" a="1"/>
  <c r="AD432" i="2" s="1"/>
  <c r="AC411" i="2"/>
  <c r="AC413" i="2"/>
  <c r="AD441" i="2" a="1"/>
  <c r="AD441" i="2" s="1"/>
  <c r="AD263" i="2" a="1"/>
  <c r="AD263" i="2" s="1"/>
  <c r="AE263" i="2" a="1"/>
  <c r="AE263" i="2" s="1"/>
  <c r="AC263" i="2"/>
  <c r="AE132" i="2" a="1"/>
  <c r="AE132" i="2" s="1"/>
  <c r="AC132" i="2"/>
  <c r="AD132" i="2" a="1"/>
  <c r="AD132" i="2" s="1"/>
  <c r="AC354" i="2"/>
  <c r="AE223" i="2" a="1"/>
  <c r="AE223" i="2" s="1"/>
  <c r="AD223" i="2" a="1"/>
  <c r="AD223" i="2" s="1"/>
  <c r="AC223" i="2"/>
  <c r="AD33" i="2" a="1"/>
  <c r="AD33" i="2" s="1"/>
  <c r="AE33" i="2" a="1"/>
  <c r="AE33" i="2" s="1"/>
  <c r="AE133" i="2" a="1"/>
  <c r="AE133" i="2" s="1"/>
  <c r="AC33" i="2"/>
  <c r="AD393" i="2" a="1"/>
  <c r="AD393" i="2" s="1"/>
  <c r="AC38" i="2"/>
  <c r="AC101" i="2"/>
  <c r="AC67" i="2"/>
  <c r="AC196" i="2"/>
  <c r="AD309" i="2" a="1"/>
  <c r="AD309" i="2" s="1"/>
  <c r="AC309" i="2"/>
  <c r="AD411" i="2" a="1"/>
  <c r="AD411" i="2" s="1"/>
  <c r="AD124" i="2" a="1"/>
  <c r="AD124" i="2" s="1"/>
  <c r="AE124" i="2" a="1"/>
  <c r="AE124" i="2" s="1"/>
  <c r="AE233" i="2" a="1"/>
  <c r="AE233" i="2" s="1"/>
  <c r="AD233" i="2" a="1"/>
  <c r="AD233" i="2" s="1"/>
  <c r="AD239" i="2" a="1"/>
  <c r="AD239" i="2" s="1"/>
  <c r="AE239" i="2" a="1"/>
  <c r="AE239" i="2" s="1"/>
  <c r="AC239" i="2"/>
  <c r="AE157" i="2" a="1"/>
  <c r="AE157" i="2" s="1"/>
  <c r="AD157" i="2" a="1"/>
  <c r="AD157" i="2" s="1"/>
  <c r="AE15" i="2" a="1"/>
  <c r="AE15" i="2" s="1"/>
  <c r="AD172" i="2" a="1"/>
  <c r="AD172" i="2" s="1"/>
  <c r="AE101" i="2" a="1"/>
  <c r="AE101" i="2" s="1"/>
  <c r="AE432" i="2" a="1"/>
  <c r="AE432" i="2" s="1"/>
  <c r="AD348" i="2" a="1"/>
  <c r="AD348" i="2" s="1"/>
  <c r="AC348" i="2"/>
  <c r="AD376" i="2" a="1"/>
  <c r="AD376" i="2" s="1"/>
  <c r="AC376" i="2"/>
  <c r="AC357" i="2"/>
  <c r="AC288" i="2"/>
  <c r="AE19" i="2" a="1"/>
  <c r="AE19" i="2" s="1"/>
  <c r="AD19" i="2" a="1"/>
  <c r="AD19" i="2" s="1"/>
  <c r="AC19" i="2"/>
  <c r="AE162" i="2" a="1"/>
  <c r="AE162" i="2" s="1"/>
  <c r="AD162" i="2" a="1"/>
  <c r="AD162" i="2" s="1"/>
  <c r="AC162" i="2"/>
  <c r="AD429" i="2" a="1"/>
  <c r="AD429" i="2" s="1"/>
  <c r="AC429" i="2"/>
  <c r="AC303" i="2"/>
  <c r="AC408" i="2"/>
  <c r="AC42" i="2"/>
  <c r="AC315" i="2"/>
  <c r="AD438" i="2" a="1"/>
  <c r="AD438" i="2" s="1"/>
  <c r="AC438" i="2"/>
  <c r="AC415" i="2"/>
  <c r="AD332" i="2" a="1"/>
  <c r="AD332" i="2" s="1"/>
  <c r="AE332" i="2" a="1"/>
  <c r="AE332" i="2" s="1"/>
  <c r="AD93" i="2" a="1"/>
  <c r="AD93" i="2" s="1"/>
  <c r="AC93" i="2"/>
  <c r="AD253" i="2" a="1"/>
  <c r="AD253" i="2" s="1"/>
  <c r="AC253" i="2"/>
  <c r="AC347" i="2"/>
  <c r="AC404" i="2"/>
  <c r="AC406" i="2"/>
  <c r="AC96" i="2"/>
  <c r="AE253" i="2" a="1"/>
  <c r="AE253" i="2" s="1"/>
  <c r="AC69" i="2"/>
  <c r="AC394" i="2"/>
  <c r="AD383" i="2" a="1"/>
  <c r="AD383" i="2" s="1"/>
  <c r="AE396" i="2" a="1"/>
  <c r="AE396" i="2" s="1"/>
  <c r="AC36" i="2"/>
  <c r="AC298" i="2"/>
  <c r="AD347" i="2" a="1"/>
  <c r="AD347" i="2" s="1"/>
  <c r="AC11" i="2"/>
  <c r="AD183" i="2" a="1"/>
  <c r="AD183" i="2" s="1"/>
  <c r="AD404" i="2" a="1"/>
  <c r="AD404" i="2" s="1"/>
  <c r="AD199" i="2" a="1"/>
  <c r="AD199" i="2" s="1"/>
  <c r="AD406" i="2" a="1"/>
  <c r="AD406" i="2" s="1"/>
  <c r="AD71" i="2" a="1"/>
  <c r="AD71" i="2" s="1"/>
  <c r="AC71" i="2"/>
  <c r="AC28" i="2"/>
  <c r="AE96" i="2" a="1"/>
  <c r="AE96" i="2" s="1"/>
  <c r="AD231" i="2" a="1"/>
  <c r="AD231" i="2" s="1"/>
  <c r="AD241" i="2" a="1"/>
  <c r="AD241" i="2" s="1"/>
  <c r="AD419" i="2" a="1"/>
  <c r="AD419" i="2" s="1"/>
  <c r="AE419" i="2" a="1"/>
  <c r="AE419" i="2" s="1"/>
  <c r="AE53" i="2" a="1"/>
  <c r="AE53" i="2" s="1"/>
  <c r="AD53" i="2" a="1"/>
  <c r="AD53" i="2" s="1"/>
  <c r="AC53" i="2"/>
  <c r="AD396" i="2" a="1"/>
  <c r="AD396" i="2" s="1"/>
  <c r="AC156" i="2"/>
  <c r="AC199" i="2"/>
  <c r="AC231" i="2"/>
  <c r="AC241" i="2"/>
  <c r="AE394" i="2" a="1"/>
  <c r="AE394" i="2" s="1"/>
  <c r="AE156" i="2" a="1"/>
  <c r="AE156" i="2" s="1"/>
  <c r="AD36" i="2" a="1"/>
  <c r="AD36" i="2" s="1"/>
  <c r="AD298" i="2" a="1"/>
  <c r="AD298" i="2" s="1"/>
  <c r="AD11" i="2" a="1"/>
  <c r="AD11" i="2" s="1"/>
  <c r="AE274" i="2" a="1"/>
  <c r="AE274" i="2" s="1"/>
  <c r="AD274" i="2" a="1"/>
  <c r="AD274" i="2" s="1"/>
  <c r="AE407" i="2" a="1"/>
  <c r="AE407" i="2" s="1"/>
  <c r="AD407" i="2" a="1"/>
  <c r="AD407" i="2" s="1"/>
  <c r="AC407" i="2"/>
  <c r="AD28" i="2" a="1"/>
  <c r="AD28" i="2" s="1"/>
  <c r="AE316" i="2" a="1"/>
  <c r="AE316" i="2" s="1"/>
  <c r="AD316" i="2" a="1"/>
  <c r="AD316" i="2" s="1"/>
  <c r="AC316" i="2"/>
  <c r="AE69" i="2" a="1"/>
  <c r="AE69" i="2" s="1"/>
  <c r="AD60" i="2" a="1"/>
  <c r="AD60" i="2" s="1"/>
  <c r="AC60" i="2"/>
  <c r="AC107" i="2"/>
  <c r="AE152" i="2" a="1"/>
  <c r="AE152" i="2" s="1"/>
  <c r="AC161" i="2"/>
  <c r="AE40" i="2" a="1"/>
  <c r="AE40" i="2" s="1"/>
  <c r="AE277" i="2" a="1"/>
  <c r="AE277" i="2" s="1"/>
  <c r="AD117" i="2" a="1"/>
  <c r="AD117" i="2" s="1"/>
  <c r="AC307" i="2"/>
  <c r="AC204" i="2"/>
  <c r="AC208" i="2"/>
  <c r="AE80" i="2" a="1"/>
  <c r="AE80" i="2" s="1"/>
  <c r="AD409" i="2" a="1"/>
  <c r="AD409" i="2" s="1"/>
  <c r="AC283" i="2"/>
  <c r="AE410" i="2" a="1"/>
  <c r="AE410" i="2" s="1"/>
  <c r="AC43" i="2"/>
  <c r="AD31" i="2" a="1"/>
  <c r="AD31" i="2" s="1"/>
  <c r="AC160" i="2"/>
  <c r="AC301" i="2"/>
  <c r="AC217" i="2"/>
  <c r="AC338" i="2"/>
  <c r="AD160" i="2" a="1"/>
  <c r="AD160" i="2" s="1"/>
  <c r="AC345" i="2"/>
  <c r="AC174" i="2"/>
  <c r="AD301" i="2" a="1"/>
  <c r="AD301" i="2" s="1"/>
  <c r="AD52" i="2" a="1"/>
  <c r="AD52" i="2" s="1"/>
  <c r="AC211" i="2"/>
  <c r="AD217" i="2" a="1"/>
  <c r="AD217" i="2" s="1"/>
  <c r="AD442" i="2" a="1"/>
  <c r="AD442" i="2" s="1"/>
  <c r="AD341" i="2" a="1"/>
  <c r="AD341" i="2" s="1"/>
  <c r="AE399" i="2" a="1"/>
  <c r="AE399" i="2" s="1"/>
  <c r="AD399" i="2" a="1"/>
  <c r="AD399" i="2" s="1"/>
  <c r="AD171" i="2" a="1"/>
  <c r="AD171" i="2" s="1"/>
  <c r="AD174" i="2" a="1"/>
  <c r="AD174" i="2" s="1"/>
  <c r="AD62" i="2" a="1"/>
  <c r="AD62" i="2" s="1"/>
  <c r="AE185" i="2" a="1"/>
  <c r="AE185" i="2" s="1"/>
  <c r="AD185" i="2" a="1"/>
  <c r="AD185" i="2" s="1"/>
  <c r="AD189" i="2" a="1"/>
  <c r="AD189" i="2" s="1"/>
  <c r="AE189" i="2" a="1"/>
  <c r="AE189" i="2" s="1"/>
  <c r="AC16" i="2"/>
  <c r="AD123" i="2" a="1"/>
  <c r="AD123" i="2" s="1"/>
  <c r="AC237" i="2"/>
  <c r="AC250" i="2"/>
  <c r="AC418" i="2"/>
  <c r="AC255" i="2"/>
  <c r="AC363" i="2"/>
  <c r="AD184" i="2" a="1"/>
  <c r="AD184" i="2" s="1"/>
  <c r="AE184" i="2" a="1"/>
  <c r="AE184" i="2" s="1"/>
  <c r="AE420" i="2" a="1"/>
  <c r="AE420" i="2" s="1"/>
  <c r="AD420" i="2" a="1"/>
  <c r="AD420" i="2" s="1"/>
  <c r="AC420" i="2"/>
  <c r="AC158" i="2"/>
  <c r="AD158" i="2" a="1"/>
  <c r="AD158" i="2" s="1"/>
  <c r="AC52" i="2"/>
  <c r="AD105" i="2" a="1"/>
  <c r="AD105" i="2" s="1"/>
  <c r="AC442" i="2"/>
  <c r="AD153" i="2" a="1"/>
  <c r="AD153" i="2" s="1"/>
  <c r="AC62" i="2"/>
  <c r="AE105" i="2" a="1"/>
  <c r="AE105" i="2" s="1"/>
  <c r="AC271" i="2"/>
  <c r="AE271" i="2" a="1"/>
  <c r="AE271" i="2" s="1"/>
  <c r="AC293" i="2"/>
  <c r="AC24" i="2"/>
  <c r="AD368" i="2" a="1"/>
  <c r="AD368" i="2" s="1"/>
  <c r="AE153" i="2" a="1"/>
  <c r="AE153" i="2" s="1"/>
  <c r="AE171" i="2" a="1"/>
  <c r="AE171" i="2" s="1"/>
  <c r="AC431" i="2"/>
  <c r="AE431" i="2" a="1"/>
  <c r="AE431" i="2" s="1"/>
  <c r="AC193" i="2"/>
  <c r="AE193" i="2" a="1"/>
  <c r="AE193" i="2" s="1"/>
  <c r="AE63" i="2" a="1"/>
  <c r="AE63" i="2" s="1"/>
  <c r="AD63" i="2" a="1"/>
  <c r="AD63" i="2" s="1"/>
  <c r="AC63" i="2"/>
  <c r="AE211" i="2" a="1"/>
  <c r="AE211" i="2" s="1"/>
  <c r="AE16" i="2" a="1"/>
  <c r="AE16" i="2" s="1"/>
  <c r="AE356" i="2" a="1"/>
  <c r="AE356" i="2" s="1"/>
  <c r="AD356" i="2" a="1"/>
  <c r="AD356" i="2" s="1"/>
  <c r="AC356" i="2"/>
  <c r="AD250" i="2" a="1"/>
  <c r="AD250" i="2" s="1"/>
  <c r="AD255" i="2" a="1"/>
  <c r="AD255" i="2" s="1"/>
  <c r="AC358" i="2"/>
  <c r="AC252" i="2"/>
  <c r="AC112" i="2"/>
  <c r="AD436" i="2" a="1"/>
  <c r="AD436" i="2" s="1"/>
  <c r="AC436" i="2"/>
  <c r="AC103" i="2"/>
  <c r="AC333" i="2"/>
  <c r="AD23" i="2" a="1"/>
  <c r="AD23" i="2" s="1"/>
  <c r="AC175" i="2"/>
  <c r="AC300" i="2"/>
  <c r="AD29" i="2" a="1"/>
  <c r="AD29" i="2" s="1"/>
  <c r="AC29" i="2"/>
  <c r="AD417" i="2" a="1"/>
  <c r="AD417" i="2" s="1"/>
  <c r="AC417" i="2"/>
  <c r="AD258" i="2" a="1"/>
  <c r="AD258" i="2" s="1"/>
  <c r="AC258" i="2"/>
  <c r="AC59" i="2"/>
  <c r="AC47" i="2"/>
  <c r="AC334" i="2"/>
  <c r="AE29" i="2" a="1"/>
  <c r="AE29" i="2" s="1"/>
  <c r="AC319" i="2"/>
  <c r="AE417" i="2" a="1"/>
  <c r="AE417" i="2" s="1"/>
  <c r="AC362" i="2"/>
  <c r="AE258" i="2" a="1"/>
  <c r="AE258" i="2" s="1"/>
  <c r="AE168" i="2" a="1"/>
  <c r="AE168" i="2" s="1"/>
  <c r="AC331" i="2"/>
  <c r="AE350" i="2" a="1"/>
  <c r="AE350" i="2" s="1"/>
  <c r="AC89" i="2"/>
  <c r="AD59" i="2" a="1"/>
  <c r="AD59" i="2" s="1"/>
  <c r="AC437" i="2"/>
  <c r="AD47" i="2" a="1"/>
  <c r="AD47" i="2" s="1"/>
  <c r="AD334" i="2" a="1"/>
  <c r="AD334" i="2" s="1"/>
  <c r="AD319" i="2" a="1"/>
  <c r="AD319" i="2" s="1"/>
  <c r="AD362" i="2" a="1"/>
  <c r="AD362" i="2" s="1"/>
  <c r="AD443" i="2" a="1"/>
  <c r="AD443" i="2" s="1"/>
  <c r="AC380" i="2"/>
  <c r="AD100" i="2" a="1"/>
  <c r="AD100" i="2" s="1"/>
  <c r="AD331" i="2" a="1"/>
  <c r="AD331" i="2" s="1"/>
  <c r="AC79" i="2"/>
  <c r="AD207" i="2" a="1"/>
  <c r="AD207" i="2" s="1"/>
  <c r="AD373" i="2" a="1"/>
  <c r="AD373" i="2" s="1"/>
  <c r="AC373" i="2"/>
  <c r="AC313" i="2"/>
  <c r="AD437" i="2" a="1"/>
  <c r="AD437" i="2" s="1"/>
  <c r="AE89" i="2" a="1"/>
  <c r="AE89" i="2" s="1"/>
  <c r="AC178" i="2"/>
  <c r="AD187" i="2" a="1"/>
  <c r="AD187" i="2" s="1"/>
  <c r="AC269" i="2"/>
  <c r="AC220" i="2"/>
  <c r="D461" i="1" l="1"/>
  <c r="W470" i="1"/>
  <c r="V470" i="1"/>
  <c r="U470" i="1"/>
  <c r="T470" i="1"/>
  <c r="S470" i="1"/>
  <c r="R470" i="1"/>
  <c r="Q470" i="1"/>
  <c r="P470" i="1"/>
  <c r="O470" i="1"/>
  <c r="N470" i="1"/>
  <c r="M470" i="1"/>
  <c r="L470" i="1"/>
  <c r="K470" i="1"/>
  <c r="J470" i="1"/>
  <c r="I470" i="1"/>
  <c r="H470" i="1"/>
  <c r="G470" i="1"/>
  <c r="F470" i="1"/>
  <c r="W469" i="1"/>
  <c r="V469" i="1"/>
  <c r="U469" i="1"/>
  <c r="T469" i="1"/>
  <c r="S469" i="1"/>
  <c r="R469" i="1"/>
  <c r="Q469" i="1"/>
  <c r="P469" i="1"/>
  <c r="O469" i="1"/>
  <c r="N469" i="1"/>
  <c r="M469" i="1"/>
  <c r="L469" i="1"/>
  <c r="K469" i="1"/>
  <c r="J469" i="1"/>
  <c r="I469" i="1"/>
  <c r="H469" i="1"/>
  <c r="G469" i="1"/>
  <c r="F469" i="1"/>
  <c r="AB437" i="1"/>
  <c r="AC437" i="1" s="1"/>
  <c r="AB438" i="1"/>
  <c r="AC438" i="1" s="1"/>
  <c r="AD438" i="1" a="1"/>
  <c r="AD438" i="1" s="1"/>
  <c r="AE438" i="1" a="1"/>
  <c r="AE438" i="1"/>
  <c r="AB439" i="1"/>
  <c r="AE439" i="1" s="1" a="1"/>
  <c r="AE439" i="1" s="1"/>
  <c r="AC439" i="1"/>
  <c r="AD439" i="1" a="1"/>
  <c r="AD439" i="1" s="1"/>
  <c r="AB440" i="1"/>
  <c r="AC440" i="1" s="1"/>
  <c r="AD440" i="1" a="1"/>
  <c r="AD440" i="1" s="1"/>
  <c r="AB441" i="1"/>
  <c r="AE441" i="1" s="1" a="1"/>
  <c r="AE441" i="1" s="1"/>
  <c r="AC441" i="1"/>
  <c r="AD441" i="1" a="1"/>
  <c r="AD441" i="1"/>
  <c r="AB442" i="1"/>
  <c r="AE442" i="1" s="1" a="1"/>
  <c r="AE442" i="1" s="1"/>
  <c r="AC442" i="1"/>
  <c r="AD442" i="1" a="1"/>
  <c r="AD442" i="1" s="1"/>
  <c r="AB443" i="1"/>
  <c r="AE443" i="1" s="1" a="1"/>
  <c r="AE443" i="1" s="1"/>
  <c r="AC443" i="1"/>
  <c r="AD443" i="1" a="1"/>
  <c r="AD443" i="1" s="1"/>
  <c r="AB444" i="1"/>
  <c r="AC444" i="1" s="1"/>
  <c r="AB445" i="1"/>
  <c r="AC445" i="1" s="1"/>
  <c r="AE445" i="1" a="1"/>
  <c r="AE445" i="1"/>
  <c r="AB446" i="1"/>
  <c r="AD446" i="1" s="1" a="1"/>
  <c r="AD446" i="1" s="1"/>
  <c r="AC446" i="1"/>
  <c r="AB447" i="1"/>
  <c r="AC447" i="1" s="1"/>
  <c r="AE447" i="1" a="1"/>
  <c r="AE447" i="1"/>
  <c r="AB448" i="1"/>
  <c r="AC448" i="1" s="1"/>
  <c r="AB449" i="1"/>
  <c r="AC449" i="1"/>
  <c r="AD449" i="1" a="1"/>
  <c r="AD449" i="1" s="1"/>
  <c r="AE449" i="1" a="1"/>
  <c r="AE449" i="1"/>
  <c r="AB450" i="1"/>
  <c r="AE450" i="1" s="1" a="1"/>
  <c r="AE450" i="1" s="1"/>
  <c r="AC450" i="1"/>
  <c r="AD450" i="1" a="1"/>
  <c r="AD450" i="1"/>
  <c r="AB451" i="1"/>
  <c r="AC451" i="1" s="1"/>
  <c r="AE451" i="1" a="1"/>
  <c r="AE451" i="1" s="1"/>
  <c r="AB452" i="1"/>
  <c r="AC452" i="1"/>
  <c r="AD452" i="1" a="1"/>
  <c r="AD452" i="1"/>
  <c r="AE452" i="1" a="1"/>
  <c r="AE452" i="1"/>
  <c r="AB453" i="1"/>
  <c r="AE453" i="1" s="1" a="1"/>
  <c r="AE453" i="1" s="1"/>
  <c r="AC453" i="1"/>
  <c r="AB454" i="1"/>
  <c r="AC454" i="1" s="1"/>
  <c r="AD454" i="1" a="1"/>
  <c r="AD454" i="1"/>
  <c r="AE454" i="1" a="1"/>
  <c r="AE454" i="1"/>
  <c r="AB455" i="1"/>
  <c r="AE455" i="1" s="1" a="1"/>
  <c r="AE455" i="1" s="1"/>
  <c r="AC455" i="1"/>
  <c r="AD455" i="1" a="1"/>
  <c r="AD455" i="1"/>
  <c r="AB456" i="1"/>
  <c r="AE456" i="1" s="1" a="1"/>
  <c r="AE456" i="1" s="1"/>
  <c r="AC456" i="1"/>
  <c r="AD456" i="1" a="1"/>
  <c r="AD456" i="1" s="1"/>
  <c r="AB457" i="1"/>
  <c r="AC457" i="1" s="1"/>
  <c r="AD457" i="1" a="1"/>
  <c r="AD457" i="1" s="1"/>
  <c r="AB458" i="1"/>
  <c r="AC458" i="1" s="1"/>
  <c r="AB459" i="1"/>
  <c r="AC459" i="1"/>
  <c r="AD459" i="1" a="1"/>
  <c r="AD459" i="1"/>
  <c r="AE459" i="1" a="1"/>
  <c r="AE459" i="1"/>
  <c r="AB19" i="1"/>
  <c r="AC19" i="1" s="1"/>
  <c r="AD19" i="1" a="1"/>
  <c r="AD19" i="1" s="1"/>
  <c r="AB23" i="1"/>
  <c r="AC23" i="1" s="1"/>
  <c r="AB24" i="1"/>
  <c r="AD24" i="1" s="1" a="1"/>
  <c r="AD24" i="1" s="1"/>
  <c r="AC24" i="1"/>
  <c r="AB25" i="1"/>
  <c r="AC25" i="1" s="1"/>
  <c r="AD25" i="1" a="1"/>
  <c r="AD25" i="1" s="1"/>
  <c r="AB26" i="1"/>
  <c r="AE26" i="1" s="1" a="1"/>
  <c r="AE26" i="1" s="1"/>
  <c r="AC26" i="1"/>
  <c r="AD26" i="1" a="1"/>
  <c r="AD26" i="1" s="1"/>
  <c r="AB27" i="1"/>
  <c r="AE27" i="1" s="1" a="1"/>
  <c r="AE27" i="1" s="1"/>
  <c r="AB28" i="1"/>
  <c r="AB29" i="1"/>
  <c r="AD29" i="1" s="1" a="1"/>
  <c r="AD29" i="1" s="1"/>
  <c r="AB30" i="1"/>
  <c r="AB31" i="1"/>
  <c r="AC31" i="1" s="1"/>
  <c r="AB32" i="1"/>
  <c r="AD32" i="1" s="1" a="1"/>
  <c r="AD32" i="1" s="1"/>
  <c r="AB33" i="1"/>
  <c r="AD33" i="1" s="1" a="1"/>
  <c r="AD33" i="1" s="1"/>
  <c r="AB34" i="1"/>
  <c r="AB35" i="1"/>
  <c r="AB36" i="1"/>
  <c r="AD36" i="1" s="1" a="1"/>
  <c r="AD36" i="1" s="1"/>
  <c r="AB37" i="1"/>
  <c r="AD37" i="1" s="1" a="1"/>
  <c r="AD37" i="1" s="1"/>
  <c r="AB38" i="1"/>
  <c r="AC38" i="1" s="1"/>
  <c r="AB39" i="1"/>
  <c r="AE39" i="1" s="1" a="1"/>
  <c r="AE39" i="1" s="1"/>
  <c r="AC39" i="1"/>
  <c r="AD39" i="1" a="1"/>
  <c r="AD39" i="1" s="1"/>
  <c r="AB40" i="1"/>
  <c r="AE40" i="1" s="1" a="1"/>
  <c r="AE40" i="1" s="1"/>
  <c r="AB41" i="1"/>
  <c r="AE41" i="1" s="1" a="1"/>
  <c r="AE41" i="1" s="1"/>
  <c r="AC41" i="1"/>
  <c r="AD41" i="1" a="1"/>
  <c r="AD41" i="1"/>
  <c r="AB42" i="1"/>
  <c r="AD42" i="1" s="1" a="1"/>
  <c r="AD42" i="1" s="1"/>
  <c r="AB43" i="1"/>
  <c r="AD43" i="1" s="1" a="1"/>
  <c r="AD43" i="1" s="1"/>
  <c r="AB44" i="1"/>
  <c r="AC44" i="1" s="1"/>
  <c r="AB45" i="1"/>
  <c r="AB46" i="1"/>
  <c r="AD46" i="1" s="1" a="1"/>
  <c r="AD46" i="1" s="1"/>
  <c r="AB47" i="1"/>
  <c r="AD47" i="1" s="1" a="1"/>
  <c r="AD47" i="1" s="1"/>
  <c r="AB48" i="1"/>
  <c r="AD48" i="1" s="1" a="1"/>
  <c r="AD48" i="1" s="1"/>
  <c r="AB49" i="1"/>
  <c r="AC49" i="1" s="1"/>
  <c r="AB50" i="1"/>
  <c r="AC50" i="1" s="1"/>
  <c r="AE50" i="1" a="1"/>
  <c r="AE50" i="1" s="1"/>
  <c r="AB51" i="1"/>
  <c r="AC51" i="1" s="1"/>
  <c r="AB52" i="1"/>
  <c r="AE52" i="1" s="1" a="1"/>
  <c r="AE52" i="1" s="1"/>
  <c r="AB53" i="1"/>
  <c r="AE53" i="1" s="1" a="1"/>
  <c r="AE53" i="1" s="1"/>
  <c r="AB54" i="1"/>
  <c r="AB55" i="1"/>
  <c r="AE55" i="1" s="1" a="1"/>
  <c r="AE55" i="1" s="1"/>
  <c r="AB56" i="1"/>
  <c r="AE56" i="1" s="1" a="1"/>
  <c r="AE56" i="1" s="1"/>
  <c r="AB59" i="1"/>
  <c r="AB60" i="1"/>
  <c r="AC60" i="1" s="1"/>
  <c r="AB61" i="1"/>
  <c r="AC61" i="1"/>
  <c r="AB62" i="1"/>
  <c r="AB63" i="1"/>
  <c r="AC63" i="1"/>
  <c r="AB64" i="1"/>
  <c r="AD64" i="1" s="1" a="1"/>
  <c r="AD64" i="1" s="1"/>
  <c r="AE64" i="1" a="1"/>
  <c r="AE64" i="1" s="1"/>
  <c r="AB65" i="1"/>
  <c r="AE65" i="1" s="1" a="1"/>
  <c r="AE65" i="1" s="1"/>
  <c r="AB66" i="1"/>
  <c r="AD66" i="1" s="1" a="1"/>
  <c r="AD66" i="1" s="1"/>
  <c r="AB67" i="1"/>
  <c r="AC67" i="1" s="1"/>
  <c r="AB68" i="1"/>
  <c r="AE68" i="1" s="1" a="1"/>
  <c r="AE68" i="1" s="1"/>
  <c r="AD68" i="1" a="1"/>
  <c r="AD68" i="1" s="1"/>
  <c r="AB69" i="1"/>
  <c r="AE69" i="1" s="1" a="1"/>
  <c r="AE69" i="1" s="1"/>
  <c r="AB70" i="1"/>
  <c r="AE70" i="1" s="1" a="1"/>
  <c r="AE70" i="1" s="1"/>
  <c r="AC70" i="1"/>
  <c r="AB71" i="1"/>
  <c r="AE71" i="1" s="1" a="1"/>
  <c r="AE71" i="1" s="1"/>
  <c r="AC71" i="1"/>
  <c r="AD71" i="1" a="1"/>
  <c r="AD71" i="1" s="1"/>
  <c r="AB72" i="1"/>
  <c r="AE72" i="1" s="1" a="1"/>
  <c r="AE72" i="1" s="1"/>
  <c r="AB73" i="1"/>
  <c r="AD73" i="1" s="1" a="1"/>
  <c r="AD73" i="1" s="1"/>
  <c r="AB74" i="1"/>
  <c r="AC74" i="1" s="1"/>
  <c r="AB75" i="1"/>
  <c r="AC75" i="1" s="1"/>
  <c r="AB76" i="1"/>
  <c r="AD76" i="1" s="1" a="1"/>
  <c r="AD76" i="1" s="1"/>
  <c r="AB77" i="1"/>
  <c r="AC77" i="1" s="1"/>
  <c r="AB78" i="1"/>
  <c r="AD78" i="1" s="1" a="1"/>
  <c r="AD78" i="1" s="1"/>
  <c r="AB80" i="1"/>
  <c r="AE80" i="1" s="1" a="1"/>
  <c r="AE80" i="1" s="1"/>
  <c r="AC80" i="1"/>
  <c r="AB81" i="1"/>
  <c r="AC81" i="1" s="1"/>
  <c r="AE81" i="1" a="1"/>
  <c r="AE81" i="1" s="1"/>
  <c r="AB82" i="1"/>
  <c r="AC82" i="1" s="1"/>
  <c r="AB83" i="1"/>
  <c r="AC83" i="1" s="1"/>
  <c r="AB86" i="1"/>
  <c r="AC86" i="1" s="1"/>
  <c r="AB87" i="1"/>
  <c r="AD87" i="1" s="1" a="1"/>
  <c r="AD87" i="1" s="1"/>
  <c r="AB88" i="1"/>
  <c r="AB89" i="1"/>
  <c r="AE89" i="1" s="1" a="1"/>
  <c r="AE89" i="1" s="1"/>
  <c r="AB90" i="1"/>
  <c r="AD90" i="1" s="1" a="1"/>
  <c r="AD90" i="1" s="1"/>
  <c r="AB91" i="1"/>
  <c r="AE91" i="1" s="1" a="1"/>
  <c r="AE91" i="1" s="1"/>
  <c r="AB92" i="1"/>
  <c r="AC92" i="1"/>
  <c r="AB93" i="1"/>
  <c r="AD93" i="1" s="1" a="1"/>
  <c r="AD93" i="1" s="1"/>
  <c r="AB94" i="1"/>
  <c r="AD94" i="1" s="1" a="1"/>
  <c r="AD94" i="1" s="1"/>
  <c r="AB95" i="1"/>
  <c r="AB96" i="1"/>
  <c r="AC96" i="1" s="1"/>
  <c r="AB97" i="1"/>
  <c r="AC97" i="1" s="1"/>
  <c r="AB98" i="1"/>
  <c r="AC98" i="1" s="1"/>
  <c r="AE98" i="1" a="1"/>
  <c r="AE98" i="1" s="1"/>
  <c r="AB99" i="1"/>
  <c r="AC99" i="1" s="1"/>
  <c r="AB100" i="1"/>
  <c r="AD100" i="1" s="1" a="1"/>
  <c r="AD100" i="1" s="1"/>
  <c r="AB101" i="1"/>
  <c r="AE101" i="1" s="1" a="1"/>
  <c r="AE101" i="1" s="1"/>
  <c r="AB102" i="1"/>
  <c r="AE102" i="1" s="1" a="1"/>
  <c r="AE102" i="1" s="1"/>
  <c r="AB103" i="1"/>
  <c r="AE103" i="1" s="1" a="1"/>
  <c r="AE103" i="1" s="1"/>
  <c r="AB104" i="1"/>
  <c r="AD104" i="1" s="1" a="1"/>
  <c r="AD104" i="1" s="1"/>
  <c r="AB105" i="1"/>
  <c r="AC105" i="1" s="1"/>
  <c r="AB106" i="1"/>
  <c r="AB107" i="1"/>
  <c r="AD107" i="1" s="1" a="1"/>
  <c r="AD107" i="1" s="1"/>
  <c r="AB108" i="1"/>
  <c r="AD108" i="1" s="1" a="1"/>
  <c r="AD108" i="1" s="1"/>
  <c r="AB109" i="1"/>
  <c r="AB110" i="1"/>
  <c r="AC110" i="1" s="1"/>
  <c r="AB111" i="1"/>
  <c r="AC111" i="1" s="1"/>
  <c r="AE111" i="1" a="1"/>
  <c r="AE111" i="1" s="1"/>
  <c r="AB112" i="1"/>
  <c r="AC112" i="1" s="1"/>
  <c r="AD112" i="1" a="1"/>
  <c r="AD112" i="1" s="1"/>
  <c r="AE112" i="1" a="1"/>
  <c r="AE112" i="1" s="1"/>
  <c r="AB113" i="1"/>
  <c r="AD113" i="1" s="1" a="1"/>
  <c r="AD113" i="1" s="1"/>
  <c r="AB114" i="1"/>
  <c r="AB115" i="1"/>
  <c r="AC115" i="1" s="1"/>
  <c r="AB116" i="1"/>
  <c r="AE116" i="1" s="1" a="1"/>
  <c r="AE116" i="1" s="1"/>
  <c r="AB117" i="1"/>
  <c r="AE117" i="1" s="1" a="1"/>
  <c r="AE117" i="1" s="1"/>
  <c r="AB118" i="1"/>
  <c r="AB119" i="1"/>
  <c r="AC119" i="1" s="1"/>
  <c r="AB120" i="1"/>
  <c r="AC120" i="1" s="1"/>
  <c r="AB121" i="1"/>
  <c r="AD121" i="1" s="1" a="1"/>
  <c r="AD121" i="1" s="1"/>
  <c r="AB122" i="1"/>
  <c r="AB123" i="1"/>
  <c r="AD123" i="1" s="1" a="1"/>
  <c r="AD123" i="1" s="1"/>
  <c r="AB124" i="1"/>
  <c r="AE124" i="1" s="1" a="1"/>
  <c r="AE124" i="1" s="1"/>
  <c r="AB125" i="1"/>
  <c r="AC125" i="1" s="1"/>
  <c r="AB126" i="1"/>
  <c r="AD126" i="1" s="1" a="1"/>
  <c r="AD126" i="1" s="1"/>
  <c r="AC126" i="1"/>
  <c r="AB127" i="1"/>
  <c r="AC127" i="1" s="1"/>
  <c r="AB128" i="1"/>
  <c r="AD128" i="1" s="1" a="1"/>
  <c r="AD128" i="1" s="1"/>
  <c r="AB129" i="1"/>
  <c r="AC129" i="1" s="1"/>
  <c r="AB130" i="1"/>
  <c r="AE130" i="1" s="1" a="1"/>
  <c r="AE130" i="1" s="1"/>
  <c r="AB131" i="1"/>
  <c r="AE131" i="1" s="1" a="1"/>
  <c r="AE131" i="1" s="1"/>
  <c r="AB132" i="1"/>
  <c r="AD132" i="1" s="1" a="1"/>
  <c r="AD132" i="1" s="1"/>
  <c r="AB133" i="1"/>
  <c r="AE133" i="1" s="1" a="1"/>
  <c r="AE133" i="1" s="1"/>
  <c r="AC133" i="1"/>
  <c r="AB134" i="1"/>
  <c r="AC134" i="1" s="1"/>
  <c r="AB135" i="1"/>
  <c r="AD135" i="1" s="1" a="1"/>
  <c r="AD135" i="1" s="1"/>
  <c r="AB136" i="1"/>
  <c r="AD136" i="1" s="1" a="1"/>
  <c r="AD136" i="1" s="1"/>
  <c r="AB137" i="1"/>
  <c r="AD137" i="1" s="1" a="1"/>
  <c r="AD137" i="1" s="1"/>
  <c r="AC137" i="1"/>
  <c r="AB138" i="1"/>
  <c r="AE138" i="1" s="1" a="1"/>
  <c r="AE138" i="1" s="1"/>
  <c r="AB139" i="1"/>
  <c r="AC139" i="1" s="1"/>
  <c r="AB140" i="1"/>
  <c r="AE140" i="1" s="1" a="1"/>
  <c r="AE140" i="1" s="1"/>
  <c r="AB141" i="1"/>
  <c r="AC141" i="1" s="1"/>
  <c r="AB142" i="1"/>
  <c r="AE142" i="1" s="1" a="1"/>
  <c r="AE142" i="1" s="1"/>
  <c r="AB143" i="1"/>
  <c r="AE143" i="1" s="1" a="1"/>
  <c r="AE143" i="1" s="1"/>
  <c r="AC143" i="1"/>
  <c r="AB144" i="1"/>
  <c r="AE144" i="1" s="1" a="1"/>
  <c r="AE144" i="1" s="1"/>
  <c r="AB145" i="1"/>
  <c r="AC145" i="1" s="1"/>
  <c r="AB146" i="1"/>
  <c r="AD146" i="1" s="1" a="1"/>
  <c r="AD146" i="1" s="1"/>
  <c r="AB147" i="1"/>
  <c r="AC147" i="1" s="1"/>
  <c r="AB148" i="1"/>
  <c r="AC148" i="1" s="1"/>
  <c r="AB149" i="1"/>
  <c r="AD149" i="1" s="1" a="1"/>
  <c r="AD149" i="1" s="1"/>
  <c r="AB151" i="1"/>
  <c r="AD151" i="1" s="1" a="1"/>
  <c r="AD151" i="1" s="1"/>
  <c r="AB152" i="1"/>
  <c r="AD152" i="1" s="1" a="1"/>
  <c r="AD152" i="1" s="1"/>
  <c r="AB155" i="1"/>
  <c r="AC155" i="1" s="1"/>
  <c r="AB156" i="1"/>
  <c r="AC156" i="1" s="1"/>
  <c r="AB157" i="1"/>
  <c r="AE157" i="1" s="1" a="1"/>
  <c r="AE157" i="1" s="1"/>
  <c r="AD157" i="1" a="1"/>
  <c r="AD157" i="1" s="1"/>
  <c r="AB158" i="1"/>
  <c r="AE158" i="1" s="1" a="1"/>
  <c r="AE158" i="1" s="1"/>
  <c r="AC158" i="1"/>
  <c r="AD158" i="1" a="1"/>
  <c r="AD158" i="1" s="1"/>
  <c r="AB159" i="1"/>
  <c r="AD159" i="1" s="1" a="1"/>
  <c r="AD159" i="1" s="1"/>
  <c r="AB160" i="1"/>
  <c r="AE160" i="1" s="1" a="1"/>
  <c r="AE160" i="1" s="1"/>
  <c r="AB161" i="1"/>
  <c r="AE161" i="1" s="1" a="1"/>
  <c r="AE161" i="1" s="1"/>
  <c r="AB162" i="1"/>
  <c r="AE162" i="1" s="1" a="1"/>
  <c r="AE162" i="1" s="1"/>
  <c r="AB163" i="1"/>
  <c r="AD163" i="1" s="1" a="1"/>
  <c r="AD163" i="1" s="1"/>
  <c r="AB164" i="1"/>
  <c r="AC164" i="1"/>
  <c r="AD164" i="1" a="1"/>
  <c r="AD164" i="1" s="1"/>
  <c r="AE164" i="1" a="1"/>
  <c r="AE164" i="1" s="1"/>
  <c r="AB165" i="1"/>
  <c r="AB166" i="1"/>
  <c r="AC166" i="1"/>
  <c r="AB167" i="1"/>
  <c r="AD167" i="1" s="1" a="1"/>
  <c r="AD167" i="1" s="1"/>
  <c r="AB168" i="1"/>
  <c r="AD168" i="1" s="1" a="1"/>
  <c r="AD168" i="1" s="1"/>
  <c r="AB169" i="1"/>
  <c r="AC169" i="1" s="1"/>
  <c r="AB170" i="1"/>
  <c r="AC170" i="1" s="1"/>
  <c r="AB171" i="1"/>
  <c r="AC171" i="1" s="1"/>
  <c r="AB172" i="1"/>
  <c r="AC172" i="1"/>
  <c r="AB173" i="1"/>
  <c r="AD173" i="1" s="1" a="1"/>
  <c r="AD173" i="1" s="1"/>
  <c r="AC173" i="1"/>
  <c r="AB174" i="1"/>
  <c r="AC174" i="1" s="1"/>
  <c r="AB175" i="1"/>
  <c r="AE175" i="1" s="1" a="1"/>
  <c r="AE175" i="1" s="1"/>
  <c r="AB176" i="1"/>
  <c r="AE176" i="1" s="1" a="1"/>
  <c r="AE176" i="1" s="1"/>
  <c r="AB177" i="1"/>
  <c r="AD177" i="1" s="1" a="1"/>
  <c r="AD177" i="1" s="1"/>
  <c r="AB178" i="1"/>
  <c r="AB181" i="1"/>
  <c r="AB182" i="1"/>
  <c r="AD182" i="1" s="1" a="1"/>
  <c r="AD182" i="1" s="1"/>
  <c r="AB183" i="1"/>
  <c r="AB184" i="1"/>
  <c r="AB185" i="1"/>
  <c r="AE185" i="1" s="1" a="1"/>
  <c r="AE185" i="1" s="1"/>
  <c r="AC185" i="1"/>
  <c r="AD185" i="1" a="1"/>
  <c r="AD185" i="1" s="1"/>
  <c r="AB186" i="1"/>
  <c r="AC186" i="1" s="1"/>
  <c r="AD186" i="1" a="1"/>
  <c r="AD186" i="1" s="1"/>
  <c r="AB187" i="1"/>
  <c r="AD187" i="1" s="1" a="1"/>
  <c r="AD187" i="1" s="1"/>
  <c r="AB188" i="1"/>
  <c r="AE188" i="1" s="1" a="1"/>
  <c r="AE188" i="1" s="1"/>
  <c r="AB189" i="1"/>
  <c r="AE189" i="1" s="1" a="1"/>
  <c r="AE189" i="1" s="1"/>
  <c r="AB190" i="1"/>
  <c r="AE190" i="1" s="1" a="1"/>
  <c r="AE190" i="1" s="1"/>
  <c r="AB191" i="1"/>
  <c r="AE191" i="1" s="1" a="1"/>
  <c r="AE191" i="1" s="1"/>
  <c r="AB192" i="1"/>
  <c r="AE192" i="1" s="1" a="1"/>
  <c r="AE192" i="1" s="1"/>
  <c r="AB193" i="1"/>
  <c r="AD193" i="1" s="1" a="1"/>
  <c r="AD193" i="1" s="1"/>
  <c r="AB194" i="1"/>
  <c r="AE194" i="1" s="1" a="1"/>
  <c r="AE194" i="1" s="1"/>
  <c r="AB197" i="1"/>
  <c r="AC197" i="1" s="1"/>
  <c r="AB198" i="1"/>
  <c r="AD198" i="1" s="1" a="1"/>
  <c r="AD198" i="1" s="1"/>
  <c r="AE198" i="1" a="1"/>
  <c r="AE198" i="1" s="1"/>
  <c r="AB199" i="1"/>
  <c r="AD199" i="1" s="1" a="1"/>
  <c r="AD199" i="1" s="1"/>
  <c r="AB200" i="1"/>
  <c r="AC200" i="1" s="1"/>
  <c r="AB201" i="1"/>
  <c r="AC201" i="1" s="1"/>
  <c r="AD201" i="1" a="1"/>
  <c r="AD201" i="1" s="1"/>
  <c r="AB202" i="1"/>
  <c r="AC202" i="1" s="1"/>
  <c r="AB203" i="1"/>
  <c r="AC203" i="1" s="1"/>
  <c r="AB204" i="1"/>
  <c r="AD204" i="1" s="1" a="1"/>
  <c r="AD204" i="1" s="1"/>
  <c r="AB205" i="1"/>
  <c r="AC205" i="1" s="1"/>
  <c r="AB206" i="1"/>
  <c r="AE206" i="1" s="1" a="1"/>
  <c r="AE206" i="1" s="1"/>
  <c r="AB207" i="1"/>
  <c r="AE207" i="1" s="1" a="1"/>
  <c r="AE207" i="1" s="1"/>
  <c r="AC207" i="1"/>
  <c r="AD207" i="1" a="1"/>
  <c r="AD207" i="1" s="1"/>
  <c r="AB208" i="1"/>
  <c r="AC208" i="1" s="1"/>
  <c r="AB209" i="1"/>
  <c r="AD209" i="1" a="1"/>
  <c r="AD209" i="1" s="1"/>
  <c r="AB210" i="1"/>
  <c r="AC210" i="1" s="1"/>
  <c r="AB211" i="1"/>
  <c r="AC211" i="1" s="1"/>
  <c r="AB212" i="1"/>
  <c r="AB213" i="1"/>
  <c r="AD213" i="1" s="1" a="1"/>
  <c r="AD213" i="1" s="1"/>
  <c r="AB214" i="1"/>
  <c r="AD214" i="1" s="1" a="1"/>
  <c r="AD214" i="1" s="1"/>
  <c r="AB215" i="1"/>
  <c r="AE215" i="1" s="1" a="1"/>
  <c r="AE215" i="1" s="1"/>
  <c r="AB216" i="1"/>
  <c r="AC216" i="1" s="1"/>
  <c r="AB217" i="1"/>
  <c r="AD217" i="1" s="1" a="1"/>
  <c r="AD217" i="1" s="1"/>
  <c r="AB220" i="1"/>
  <c r="AD220" i="1" s="1" a="1"/>
  <c r="AD220" i="1" s="1"/>
  <c r="AB221" i="1"/>
  <c r="AC221" i="1" s="1"/>
  <c r="AD221" i="1" a="1"/>
  <c r="AD221" i="1" s="1"/>
  <c r="AB222" i="1"/>
  <c r="AE222" i="1" s="1" a="1"/>
  <c r="AE222" i="1" s="1"/>
  <c r="AB223" i="1"/>
  <c r="AE223" i="1" s="1" a="1"/>
  <c r="AE223" i="1" s="1"/>
  <c r="AB226" i="1"/>
  <c r="AB227" i="1"/>
  <c r="AD227" i="1" s="1" a="1"/>
  <c r="AD227" i="1" s="1"/>
  <c r="AB228" i="1"/>
  <c r="AC228" i="1" s="1"/>
  <c r="AB229" i="1"/>
  <c r="AC229" i="1" s="1"/>
  <c r="AB230" i="1"/>
  <c r="AD230" i="1" s="1" a="1"/>
  <c r="AD230" i="1" s="1"/>
  <c r="AB231" i="1"/>
  <c r="AD231" i="1" s="1" a="1"/>
  <c r="AD231" i="1" s="1"/>
  <c r="AE231" i="1" a="1"/>
  <c r="AE231" i="1" s="1"/>
  <c r="AB232" i="1"/>
  <c r="AD232" i="1" s="1" a="1"/>
  <c r="AD232" i="1" s="1"/>
  <c r="AB233" i="1"/>
  <c r="AD233" i="1" s="1" a="1"/>
  <c r="AD233" i="1" s="1"/>
  <c r="AC233" i="1"/>
  <c r="AB234" i="1"/>
  <c r="AE234" i="1" s="1" a="1"/>
  <c r="AE234" i="1" s="1"/>
  <c r="AB235" i="1"/>
  <c r="AC235" i="1" s="1"/>
  <c r="AD235" i="1" a="1"/>
  <c r="AD235" i="1"/>
  <c r="AB236" i="1"/>
  <c r="AC236" i="1" s="1"/>
  <c r="AB237" i="1"/>
  <c r="AC237" i="1" s="1"/>
  <c r="AB238" i="1"/>
  <c r="AE238" i="1" s="1" a="1"/>
  <c r="AE238" i="1" s="1"/>
  <c r="AB239" i="1"/>
  <c r="AE239" i="1" s="1" a="1"/>
  <c r="AE239" i="1" s="1"/>
  <c r="AB240" i="1"/>
  <c r="AE240" i="1" s="1" a="1"/>
  <c r="AE240" i="1" s="1"/>
  <c r="AB241" i="1"/>
  <c r="AD241" i="1" s="1" a="1"/>
  <c r="AD241" i="1" s="1"/>
  <c r="AB242" i="1"/>
  <c r="AB243" i="1"/>
  <c r="AC243" i="1" s="1"/>
  <c r="AB244" i="1"/>
  <c r="AD244" i="1" s="1" a="1"/>
  <c r="AD244" i="1" s="1"/>
  <c r="AB245" i="1"/>
  <c r="AD245" i="1" s="1" a="1"/>
  <c r="AD245" i="1" s="1"/>
  <c r="AB246" i="1"/>
  <c r="AB247" i="1"/>
  <c r="AD247" i="1" s="1" a="1"/>
  <c r="AD247" i="1" s="1"/>
  <c r="AC247" i="1"/>
  <c r="AB248" i="1"/>
  <c r="AE248" i="1" s="1" a="1"/>
  <c r="AE248" i="1" s="1"/>
  <c r="AC248" i="1"/>
  <c r="AB249" i="1"/>
  <c r="AC249" i="1" s="1"/>
  <c r="AB250" i="1"/>
  <c r="AC250" i="1" s="1"/>
  <c r="AB251" i="1"/>
  <c r="AB252" i="1"/>
  <c r="AE252" i="1" s="1" a="1"/>
  <c r="AE252" i="1" s="1"/>
  <c r="AB253" i="1"/>
  <c r="AE253" i="1" s="1" a="1"/>
  <c r="AE253" i="1" s="1"/>
  <c r="AB254" i="1"/>
  <c r="AE254" i="1" s="1" a="1"/>
  <c r="AE254" i="1" s="1"/>
  <c r="AB255" i="1"/>
  <c r="AD255" i="1" s="1" a="1"/>
  <c r="AD255" i="1" s="1"/>
  <c r="AB256" i="1"/>
  <c r="AD256" i="1" s="1" a="1"/>
  <c r="AD256" i="1" s="1"/>
  <c r="AC256" i="1"/>
  <c r="AE256" i="1" a="1"/>
  <c r="AE256" i="1"/>
  <c r="AB257" i="1"/>
  <c r="AB258" i="1"/>
  <c r="AD258" i="1" s="1" a="1"/>
  <c r="AD258" i="1" s="1"/>
  <c r="AB259" i="1"/>
  <c r="AD259" i="1" s="1" a="1"/>
  <c r="AD259" i="1" s="1"/>
  <c r="AB260" i="1"/>
  <c r="AC260" i="1" s="1"/>
  <c r="AB261" i="1"/>
  <c r="AC261" i="1" s="1"/>
  <c r="AB262" i="1"/>
  <c r="AE262" i="1" s="1" a="1"/>
  <c r="AE262" i="1" s="1"/>
  <c r="AB263" i="1"/>
  <c r="AC263" i="1" s="1"/>
  <c r="AB264" i="1"/>
  <c r="AC264" i="1" s="1"/>
  <c r="AB265" i="1"/>
  <c r="AC265" i="1" s="1"/>
  <c r="AE265" i="1" a="1"/>
  <c r="AE265" i="1" s="1"/>
  <c r="AB266" i="1"/>
  <c r="AE266" i="1" s="1" a="1"/>
  <c r="AE266" i="1" s="1"/>
  <c r="AB267" i="1"/>
  <c r="AE267" i="1" s="1" a="1"/>
  <c r="AE267" i="1" s="1"/>
  <c r="AC267" i="1"/>
  <c r="AB268" i="1"/>
  <c r="AE268" i="1" s="1" a="1"/>
  <c r="AE268" i="1" s="1"/>
  <c r="AB269" i="1"/>
  <c r="AB270" i="1"/>
  <c r="AE270" i="1" s="1" a="1"/>
  <c r="AE270" i="1" s="1"/>
  <c r="AC270" i="1"/>
  <c r="AB271" i="1"/>
  <c r="AC271" i="1"/>
  <c r="AB272" i="1"/>
  <c r="AB273" i="1"/>
  <c r="AD273" i="1" s="1" a="1"/>
  <c r="AD273" i="1" s="1"/>
  <c r="AB274" i="1"/>
  <c r="AD274" i="1" s="1" a="1"/>
  <c r="AD274" i="1" s="1"/>
  <c r="AC274" i="1"/>
  <c r="AB275" i="1"/>
  <c r="AC275" i="1" s="1"/>
  <c r="AB276" i="1"/>
  <c r="AC276" i="1" s="1"/>
  <c r="AB277" i="1"/>
  <c r="AD277" i="1" s="1" a="1"/>
  <c r="AD277" i="1" s="1"/>
  <c r="AB278" i="1"/>
  <c r="AC278" i="1" s="1"/>
  <c r="AB279" i="1"/>
  <c r="AE279" i="1" s="1" a="1"/>
  <c r="AE279" i="1" s="1"/>
  <c r="AB280" i="1"/>
  <c r="AE280" i="1" s="1" a="1"/>
  <c r="AE280" i="1" s="1"/>
  <c r="AC280" i="1"/>
  <c r="AB282" i="1"/>
  <c r="AE282" i="1" s="1" a="1"/>
  <c r="AE282" i="1" s="1"/>
  <c r="AB283" i="1"/>
  <c r="AE283" i="1" s="1" a="1"/>
  <c r="AE283" i="1" s="1"/>
  <c r="AB284" i="1"/>
  <c r="AD284" i="1" s="1" a="1"/>
  <c r="AD284" i="1" s="1"/>
  <c r="AB285" i="1"/>
  <c r="AE285" i="1" s="1" a="1"/>
  <c r="AE285" i="1" s="1"/>
  <c r="AB286" i="1"/>
  <c r="AC286" i="1" s="1"/>
  <c r="AB287" i="1"/>
  <c r="AD287" i="1" s="1" a="1"/>
  <c r="AD287" i="1" s="1"/>
  <c r="AB288" i="1"/>
  <c r="AC288" i="1" s="1"/>
  <c r="AB289" i="1"/>
  <c r="AD289" i="1" s="1" a="1"/>
  <c r="AD289" i="1" s="1"/>
  <c r="AB290" i="1"/>
  <c r="AC290" i="1" s="1"/>
  <c r="AB291" i="1"/>
  <c r="AC291" i="1" s="1"/>
  <c r="AB292" i="1"/>
  <c r="AD292" i="1" a="1"/>
  <c r="AD292" i="1" s="1"/>
  <c r="AB293" i="1"/>
  <c r="AC293" i="1" s="1"/>
  <c r="AB294" i="1"/>
  <c r="AE294" i="1" s="1" a="1"/>
  <c r="AE294" i="1" s="1"/>
  <c r="AC294" i="1"/>
  <c r="AB295" i="1"/>
  <c r="AE295" i="1" s="1" a="1"/>
  <c r="AE295" i="1" s="1"/>
  <c r="AB296" i="1"/>
  <c r="AE296" i="1" s="1" a="1"/>
  <c r="AE296" i="1" s="1"/>
  <c r="AB297" i="1"/>
  <c r="AE297" i="1" s="1" a="1"/>
  <c r="AE297" i="1" s="1"/>
  <c r="AB298" i="1"/>
  <c r="AD298" i="1" s="1" a="1"/>
  <c r="AD298" i="1" s="1"/>
  <c r="AB299" i="1"/>
  <c r="AC299" i="1" s="1"/>
  <c r="AB300" i="1"/>
  <c r="AC300" i="1" s="1"/>
  <c r="AB301" i="1"/>
  <c r="AD301" i="1" s="1" a="1"/>
  <c r="AD301" i="1" s="1"/>
  <c r="AB302" i="1"/>
  <c r="AD302" i="1" s="1" a="1"/>
  <c r="AD302" i="1" s="1"/>
  <c r="AC302" i="1"/>
  <c r="AB303" i="1"/>
  <c r="AB304" i="1"/>
  <c r="AC304" i="1" s="1"/>
  <c r="AB305" i="1"/>
  <c r="AC305" i="1" s="1"/>
  <c r="AB306" i="1"/>
  <c r="AC306" i="1" s="1"/>
  <c r="AB307" i="1"/>
  <c r="AE307" i="1" s="1" a="1"/>
  <c r="AE307" i="1" s="1"/>
  <c r="AB308" i="1"/>
  <c r="AC308" i="1" s="1"/>
  <c r="AB309" i="1"/>
  <c r="AE309" i="1" s="1" a="1"/>
  <c r="AE309" i="1" s="1"/>
  <c r="AB310" i="1"/>
  <c r="AE310" i="1" s="1" a="1"/>
  <c r="AE310" i="1" s="1"/>
  <c r="AB311" i="1"/>
  <c r="AE311" i="1" s="1" a="1"/>
  <c r="AE311" i="1" s="1"/>
  <c r="AB312" i="1"/>
  <c r="AD312" i="1" s="1" a="1"/>
  <c r="AD312" i="1" s="1"/>
  <c r="AB313" i="1"/>
  <c r="AE313" i="1" a="1"/>
  <c r="AE313" i="1" s="1"/>
  <c r="AB315" i="1"/>
  <c r="AB316" i="1"/>
  <c r="AD316" i="1" s="1" a="1"/>
  <c r="AD316" i="1" s="1"/>
  <c r="AB317" i="1"/>
  <c r="AB319" i="1"/>
  <c r="AD319" i="1" s="1" a="1"/>
  <c r="AD319" i="1" s="1"/>
  <c r="AB320" i="1"/>
  <c r="AC320" i="1" s="1"/>
  <c r="AB321" i="1"/>
  <c r="AC321" i="1" s="1"/>
  <c r="AB322" i="1"/>
  <c r="AC322" i="1" s="1"/>
  <c r="AB323" i="1"/>
  <c r="AC323" i="1" s="1"/>
  <c r="AB324" i="1"/>
  <c r="AE324" i="1" s="1" a="1"/>
  <c r="AE324" i="1" s="1"/>
  <c r="AB325" i="1"/>
  <c r="AC325" i="1" s="1"/>
  <c r="AB326" i="1"/>
  <c r="AE326" i="1" s="1" a="1"/>
  <c r="AE326" i="1" s="1"/>
  <c r="AB327" i="1"/>
  <c r="AE327" i="1" s="1" a="1"/>
  <c r="AE327" i="1" s="1"/>
  <c r="AB328" i="1"/>
  <c r="AB329" i="1"/>
  <c r="AC329" i="1" s="1"/>
  <c r="AB330" i="1"/>
  <c r="AC330" i="1" s="1"/>
  <c r="AB331" i="1"/>
  <c r="AD331" i="1" s="1" a="1"/>
  <c r="AD331" i="1" s="1"/>
  <c r="AB332" i="1"/>
  <c r="AB333" i="1"/>
  <c r="AD333" i="1" s="1" a="1"/>
  <c r="AD333" i="1" s="1"/>
  <c r="AB334" i="1"/>
  <c r="AE334" i="1" s="1" a="1"/>
  <c r="AE334" i="1" s="1"/>
  <c r="AB335" i="1"/>
  <c r="AD335" i="1" s="1" a="1"/>
  <c r="AD335" i="1" s="1"/>
  <c r="AB336" i="1"/>
  <c r="AC336" i="1" s="1"/>
  <c r="AB337" i="1"/>
  <c r="AE337" i="1" s="1" a="1"/>
  <c r="AE337" i="1" s="1"/>
  <c r="AC337" i="1"/>
  <c r="AB338" i="1"/>
  <c r="AD338" i="1" s="1" a="1"/>
  <c r="AD338" i="1" s="1"/>
  <c r="AB339" i="1"/>
  <c r="AB340" i="1"/>
  <c r="AE340" i="1" s="1" a="1"/>
  <c r="AE340" i="1" s="1"/>
  <c r="AB341" i="1"/>
  <c r="AE341" i="1" s="1" a="1"/>
  <c r="AE341" i="1" s="1"/>
  <c r="AB342" i="1"/>
  <c r="AD342" i="1" s="1" a="1"/>
  <c r="AD342" i="1" s="1"/>
  <c r="AB344" i="1"/>
  <c r="AE344" i="1" s="1" a="1"/>
  <c r="AE344" i="1" s="1"/>
  <c r="AC344" i="1"/>
  <c r="AB346" i="1"/>
  <c r="AC346" i="1"/>
  <c r="AB347" i="1"/>
  <c r="AB348" i="1"/>
  <c r="AC348" i="1" s="1"/>
  <c r="AB349" i="1"/>
  <c r="AD349" i="1" s="1" a="1"/>
  <c r="AD349" i="1" s="1"/>
  <c r="AC349" i="1"/>
  <c r="AB350" i="1"/>
  <c r="AC350" i="1" s="1"/>
  <c r="AB351" i="1"/>
  <c r="AC351" i="1" s="1"/>
  <c r="AB352" i="1"/>
  <c r="AC352" i="1" s="1"/>
  <c r="AB353" i="1"/>
  <c r="AD353" i="1" s="1" a="1"/>
  <c r="AD353" i="1" s="1"/>
  <c r="AB354" i="1"/>
  <c r="AC354" i="1" s="1"/>
  <c r="AB355" i="1"/>
  <c r="AE355" i="1" s="1" a="1"/>
  <c r="AE355" i="1" s="1"/>
  <c r="AB356" i="1"/>
  <c r="AC356" i="1" s="1"/>
  <c r="AB357" i="1"/>
  <c r="AC357" i="1" s="1"/>
  <c r="AB358" i="1"/>
  <c r="AD358" i="1" s="1" a="1"/>
  <c r="AD358" i="1" s="1"/>
  <c r="AB359" i="1"/>
  <c r="AC359" i="1" s="1"/>
  <c r="AB360" i="1"/>
  <c r="AC360" i="1"/>
  <c r="AB361" i="1"/>
  <c r="AD361" i="1" s="1" a="1"/>
  <c r="AD361" i="1" s="1"/>
  <c r="AB362" i="1"/>
  <c r="AB363" i="1"/>
  <c r="AD363" i="1" s="1" a="1"/>
  <c r="AD363" i="1" s="1"/>
  <c r="AB364" i="1"/>
  <c r="AE364" i="1" s="1" a="1"/>
  <c r="AE364" i="1" s="1"/>
  <c r="AB365" i="1"/>
  <c r="AC365" i="1" s="1"/>
  <c r="AB366" i="1"/>
  <c r="AC366" i="1" s="1"/>
  <c r="AB367" i="1"/>
  <c r="AC367" i="1" s="1"/>
  <c r="AB368" i="1"/>
  <c r="AC368" i="1" s="1"/>
  <c r="AB369" i="1"/>
  <c r="AE369" i="1" s="1" a="1"/>
  <c r="AE369" i="1" s="1"/>
  <c r="AC369" i="1"/>
  <c r="AD369" i="1" a="1"/>
  <c r="AD369" i="1" s="1"/>
  <c r="AB370" i="1"/>
  <c r="AC370" i="1" s="1"/>
  <c r="AB371" i="1"/>
  <c r="AE371" i="1" s="1" a="1"/>
  <c r="AE371" i="1" s="1"/>
  <c r="AC371" i="1"/>
  <c r="AB372" i="1"/>
  <c r="AD372" i="1" s="1" a="1"/>
  <c r="AD372" i="1" s="1"/>
  <c r="AB373" i="1"/>
  <c r="AC373" i="1" s="1"/>
  <c r="AB374" i="1"/>
  <c r="AC374" i="1" s="1"/>
  <c r="AB375" i="1"/>
  <c r="AD375" i="1" s="1" a="1"/>
  <c r="AD375" i="1" s="1"/>
  <c r="AE375" i="1" a="1"/>
  <c r="AE375" i="1" s="1"/>
  <c r="AB376" i="1"/>
  <c r="AC376" i="1" s="1"/>
  <c r="AB377" i="1"/>
  <c r="AD377" i="1" s="1" a="1"/>
  <c r="AD377" i="1" s="1"/>
  <c r="AB378" i="1"/>
  <c r="AE378" i="1" s="1" a="1"/>
  <c r="AE378" i="1" s="1"/>
  <c r="AD378" i="1" a="1"/>
  <c r="AD378" i="1" s="1"/>
  <c r="AB379" i="1"/>
  <c r="AE379" i="1" s="1" a="1"/>
  <c r="AE379" i="1" s="1"/>
  <c r="AB380" i="1"/>
  <c r="AC380" i="1" s="1"/>
  <c r="AD380" i="1" a="1"/>
  <c r="AD380" i="1" s="1"/>
  <c r="AE380" i="1" a="1"/>
  <c r="AE380" i="1" s="1"/>
  <c r="AB381" i="1"/>
  <c r="AE381" i="1" s="1" a="1"/>
  <c r="AE381" i="1" s="1"/>
  <c r="AB382" i="1"/>
  <c r="AC382" i="1" s="1"/>
  <c r="AB383" i="1"/>
  <c r="AC383" i="1" s="1"/>
  <c r="AB384" i="1"/>
  <c r="AC384" i="1" s="1"/>
  <c r="AB385" i="1"/>
  <c r="AE385" i="1" s="1" a="1"/>
  <c r="AE385" i="1" s="1"/>
  <c r="AB386" i="1"/>
  <c r="AD386" i="1" s="1" a="1"/>
  <c r="AD386" i="1" s="1"/>
  <c r="AB387" i="1"/>
  <c r="AE387" i="1" s="1" a="1"/>
  <c r="AE387" i="1" s="1"/>
  <c r="AB389" i="1"/>
  <c r="AC389" i="1" s="1"/>
  <c r="AB390" i="1"/>
  <c r="AB391" i="1"/>
  <c r="AC391" i="1" s="1"/>
  <c r="AB392" i="1"/>
  <c r="AD392" i="1" s="1" a="1"/>
  <c r="AD392" i="1" s="1"/>
  <c r="AB393" i="1"/>
  <c r="AE393" i="1" s="1" a="1"/>
  <c r="AE393" i="1" s="1"/>
  <c r="AB394" i="1"/>
  <c r="AE394" i="1" s="1" a="1"/>
  <c r="AE394" i="1" s="1"/>
  <c r="AB395" i="1"/>
  <c r="AC395" i="1" s="1"/>
  <c r="AD395" i="1" a="1"/>
  <c r="AD395" i="1" s="1"/>
  <c r="AB396" i="1"/>
  <c r="AE396" i="1" s="1" a="1"/>
  <c r="AE396" i="1" s="1"/>
  <c r="AB397" i="1"/>
  <c r="AC397" i="1" s="1"/>
  <c r="AB398" i="1"/>
  <c r="AE398" i="1" s="1" a="1"/>
  <c r="AE398" i="1" s="1"/>
  <c r="AB399" i="1"/>
  <c r="AE399" i="1" s="1" a="1"/>
  <c r="AE399" i="1" s="1"/>
  <c r="AB400" i="1"/>
  <c r="AC400" i="1" s="1"/>
  <c r="AB401" i="1"/>
  <c r="AD401" i="1" s="1" a="1"/>
  <c r="AD401" i="1" s="1"/>
  <c r="AB402" i="1"/>
  <c r="AC402" i="1" s="1"/>
  <c r="AE402" i="1" a="1"/>
  <c r="AE402" i="1" s="1"/>
  <c r="AB403" i="1"/>
  <c r="AC403" i="1"/>
  <c r="AB404" i="1"/>
  <c r="AB405" i="1"/>
  <c r="AD405" i="1" s="1" a="1"/>
  <c r="AD405" i="1" s="1"/>
  <c r="AC405" i="1"/>
  <c r="AB406" i="1"/>
  <c r="AD406" i="1" s="1" a="1"/>
  <c r="AD406" i="1" s="1"/>
  <c r="AB407" i="1"/>
  <c r="AD407" i="1" s="1" a="1"/>
  <c r="AD407" i="1" s="1"/>
  <c r="AB409" i="1"/>
  <c r="AC409" i="1" s="1"/>
  <c r="AB411" i="1"/>
  <c r="AC411" i="1" s="1"/>
  <c r="AB412" i="1"/>
  <c r="AE412" i="1" s="1" a="1"/>
  <c r="AE412" i="1" s="1"/>
  <c r="AD412" i="1" a="1"/>
  <c r="AD412" i="1" s="1"/>
  <c r="AB413" i="1"/>
  <c r="AD413" i="1" s="1" a="1"/>
  <c r="AD413" i="1" s="1"/>
  <c r="AC413" i="1"/>
  <c r="AE413" i="1" a="1"/>
  <c r="AE413" i="1" s="1"/>
  <c r="AB414" i="1"/>
  <c r="AE414" i="1" s="1" a="1"/>
  <c r="AE414" i="1" s="1"/>
  <c r="AB415" i="1"/>
  <c r="AE415" i="1" s="1" a="1"/>
  <c r="AE415" i="1" s="1"/>
  <c r="AB416" i="1"/>
  <c r="AB417" i="1"/>
  <c r="AD417" i="1" s="1" a="1"/>
  <c r="AD417" i="1" s="1"/>
  <c r="AB418" i="1"/>
  <c r="AE418" i="1" s="1" a="1"/>
  <c r="AE418" i="1" s="1"/>
  <c r="AC418" i="1"/>
  <c r="AD418" i="1" a="1"/>
  <c r="AD418" i="1" s="1"/>
  <c r="AB419" i="1"/>
  <c r="AC419" i="1" s="1"/>
  <c r="AB420" i="1"/>
  <c r="AD420" i="1" s="1" a="1"/>
  <c r="AD420" i="1" s="1"/>
  <c r="AB421" i="1"/>
  <c r="AD421" i="1" s="1" a="1"/>
  <c r="AD421" i="1" s="1"/>
  <c r="AB422" i="1"/>
  <c r="AB423" i="1"/>
  <c r="AC423" i="1" s="1"/>
  <c r="AB424" i="1"/>
  <c r="AE424" i="1" s="1" a="1"/>
  <c r="AE424" i="1" s="1"/>
  <c r="AC424" i="1"/>
  <c r="AD424" i="1" a="1"/>
  <c r="AD424" i="1" s="1"/>
  <c r="AB425" i="1"/>
  <c r="AC425" i="1" s="1"/>
  <c r="AE425" i="1" a="1"/>
  <c r="AE425" i="1" s="1"/>
  <c r="AB426" i="1"/>
  <c r="AC426" i="1" s="1"/>
  <c r="AB427" i="1"/>
  <c r="AC427" i="1" s="1"/>
  <c r="AB428" i="1"/>
  <c r="AC428" i="1" s="1"/>
  <c r="AB430" i="1"/>
  <c r="AE430" i="1" s="1" a="1"/>
  <c r="AE430" i="1" s="1"/>
  <c r="AB431" i="1"/>
  <c r="AE431" i="1" s="1" a="1"/>
  <c r="AE431" i="1" s="1"/>
  <c r="AC431" i="1"/>
  <c r="AB432" i="1"/>
  <c r="AD432" i="1" s="1" a="1"/>
  <c r="AD432" i="1" s="1"/>
  <c r="AB433" i="1"/>
  <c r="AB434" i="1"/>
  <c r="AB435" i="1"/>
  <c r="AD435" i="1" s="1" a="1"/>
  <c r="AD435" i="1" s="1"/>
  <c r="AC435" i="1"/>
  <c r="AB436" i="1"/>
  <c r="AB345" i="1"/>
  <c r="AE345" i="1" s="1" a="1"/>
  <c r="AE345" i="1" s="1"/>
  <c r="AB224" i="1"/>
  <c r="AC224" i="1" s="1"/>
  <c r="AB225" i="1"/>
  <c r="AE225" i="1" s="1" a="1"/>
  <c r="AE225" i="1" s="1"/>
  <c r="AB218" i="1"/>
  <c r="AE218" i="1" s="1" a="1"/>
  <c r="AE218" i="1" s="1"/>
  <c r="AB79" i="1"/>
  <c r="AB408" i="1"/>
  <c r="AC408" i="1" s="1"/>
  <c r="AB281" i="1"/>
  <c r="AC281" i="1"/>
  <c r="AB22" i="1"/>
  <c r="AD22" i="1" s="1" a="1"/>
  <c r="AD22" i="1" s="1"/>
  <c r="AB219" i="1"/>
  <c r="AB343" i="1"/>
  <c r="AD343" i="1" s="1" a="1"/>
  <c r="AD343" i="1" s="1"/>
  <c r="AC343" i="1"/>
  <c r="AB153" i="1"/>
  <c r="AB314" i="1"/>
  <c r="AD314" i="1" s="1" a="1"/>
  <c r="AD314" i="1" s="1"/>
  <c r="AB84" i="1"/>
  <c r="AC84" i="1" s="1"/>
  <c r="AE84" i="1" a="1"/>
  <c r="AE84" i="1" s="1"/>
  <c r="AB57" i="1"/>
  <c r="AC57" i="1" s="1"/>
  <c r="AB410" i="1"/>
  <c r="AB58" i="1"/>
  <c r="AB196" i="1"/>
  <c r="AE196" i="1" s="1" a="1"/>
  <c r="AE196" i="1" s="1"/>
  <c r="AD196" i="1" a="1"/>
  <c r="AD196" i="1" s="1"/>
  <c r="AB318" i="1"/>
  <c r="AE318" i="1" s="1" a="1"/>
  <c r="AE318" i="1" s="1"/>
  <c r="AB179" i="1"/>
  <c r="AC179" i="1" s="1"/>
  <c r="AB180" i="1"/>
  <c r="AE180" i="1" s="1" a="1"/>
  <c r="AE180" i="1" s="1"/>
  <c r="AB154" i="1"/>
  <c r="AC154" i="1"/>
  <c r="AB429" i="1"/>
  <c r="AB388" i="1"/>
  <c r="AE388" i="1" s="1" a="1"/>
  <c r="AE388" i="1" s="1"/>
  <c r="AB20" i="1"/>
  <c r="AC20" i="1" s="1"/>
  <c r="AB21" i="1"/>
  <c r="AE21" i="1" s="1" a="1"/>
  <c r="AE21" i="1" s="1"/>
  <c r="AB150" i="1"/>
  <c r="AE150" i="1" a="1"/>
  <c r="AE150" i="1"/>
  <c r="AB85" i="1"/>
  <c r="AC85" i="1" s="1"/>
  <c r="AD85" i="1" a="1"/>
  <c r="AD85" i="1" s="1"/>
  <c r="AB195" i="1"/>
  <c r="AD195" i="1" s="1" a="1"/>
  <c r="AD195" i="1" s="1"/>
  <c r="AB8" i="1"/>
  <c r="AC8" i="1" s="1"/>
  <c r="AB460" i="1"/>
  <c r="AE460" i="1" s="1" a="1"/>
  <c r="AE460" i="1" s="1"/>
  <c r="AB7" i="1"/>
  <c r="AC7" i="1" s="1"/>
  <c r="AB9" i="1"/>
  <c r="AC9" i="1" s="1"/>
  <c r="AE9" i="1" a="1"/>
  <c r="AE9" i="1" s="1"/>
  <c r="AB11" i="1"/>
  <c r="AC11" i="1" s="1"/>
  <c r="AB10" i="1"/>
  <c r="AC10" i="1" s="1"/>
  <c r="AB12" i="1"/>
  <c r="AB13" i="1"/>
  <c r="AC13" i="1" s="1"/>
  <c r="AD13" i="1" a="1"/>
  <c r="AD13" i="1" s="1"/>
  <c r="AB14" i="1"/>
  <c r="AE14" i="1" s="1" a="1"/>
  <c r="AE14" i="1" s="1"/>
  <c r="AB15" i="1"/>
  <c r="AD15" i="1" s="1" a="1"/>
  <c r="AD15" i="1" s="1"/>
  <c r="AB16" i="1"/>
  <c r="AC16" i="1" s="1"/>
  <c r="AB17" i="1"/>
  <c r="AD17" i="1" s="1" a="1"/>
  <c r="AD17" i="1" s="1"/>
  <c r="AB18" i="1"/>
  <c r="AD18" i="1" s="1" a="1"/>
  <c r="AD18" i="1" s="1"/>
  <c r="AB6" i="1"/>
  <c r="AC6" i="1" s="1"/>
  <c r="AE448" i="1" l="1" a="1"/>
  <c r="AE448" i="1" s="1"/>
  <c r="AD381" i="1" a="1"/>
  <c r="AD381" i="1" s="1"/>
  <c r="AD448" i="1" a="1"/>
  <c r="AD448" i="1" s="1"/>
  <c r="AE440" i="1" a="1"/>
  <c r="AE440" i="1" s="1"/>
  <c r="AC381" i="1"/>
  <c r="AC363" i="1"/>
  <c r="AD91" i="1" a="1"/>
  <c r="AD91" i="1" s="1"/>
  <c r="AD453" i="1" a="1"/>
  <c r="AD453" i="1" s="1"/>
  <c r="AC334" i="1"/>
  <c r="AD264" i="1" a="1"/>
  <c r="AD264" i="1" s="1"/>
  <c r="AD216" i="1" a="1"/>
  <c r="AD216" i="1" s="1"/>
  <c r="AC157" i="1"/>
  <c r="AC215" i="1"/>
  <c r="AE171" i="1" a="1"/>
  <c r="AE171" i="1" s="1"/>
  <c r="AD445" i="1" a="1"/>
  <c r="AD445" i="1" s="1"/>
  <c r="AC375" i="1"/>
  <c r="AD171" i="1" a="1"/>
  <c r="AD171" i="1" s="1"/>
  <c r="AD155" i="1" a="1"/>
  <c r="AD155" i="1" s="1"/>
  <c r="AE457" i="1" a="1"/>
  <c r="AE457" i="1" s="1"/>
  <c r="AD451" i="1" a="1"/>
  <c r="AD451" i="1" s="1"/>
  <c r="AD323" i="1" a="1"/>
  <c r="AD323" i="1" s="1"/>
  <c r="AE305" i="1" a="1"/>
  <c r="AE305" i="1" s="1"/>
  <c r="AC214" i="1"/>
  <c r="AE437" i="1" a="1"/>
  <c r="AE437" i="1" s="1"/>
  <c r="AC353" i="1"/>
  <c r="AD305" i="1" a="1"/>
  <c r="AD305" i="1" s="1"/>
  <c r="AC78" i="1"/>
  <c r="AC415" i="1"/>
  <c r="AC394" i="1"/>
  <c r="AD189" i="1" a="1"/>
  <c r="AD189" i="1" s="1"/>
  <c r="AD437" i="1" a="1"/>
  <c r="AD437" i="1" s="1"/>
  <c r="AD352" i="1" a="1"/>
  <c r="AD352" i="1" s="1"/>
  <c r="AC258" i="1"/>
  <c r="AC189" i="1"/>
  <c r="AD170" i="1" a="1"/>
  <c r="AD170" i="1" s="1"/>
  <c r="AC149" i="1"/>
  <c r="AE458" i="1" a="1"/>
  <c r="AE458" i="1" s="1"/>
  <c r="AE444" i="1" a="1"/>
  <c r="AE444" i="1" s="1"/>
  <c r="AD458" i="1" a="1"/>
  <c r="AD458" i="1" s="1"/>
  <c r="AD444" i="1" a="1"/>
  <c r="AD444" i="1" s="1"/>
  <c r="AD447" i="1" a="1"/>
  <c r="AD447" i="1" s="1"/>
  <c r="AE446" i="1" a="1"/>
  <c r="AE446" i="1" s="1"/>
  <c r="AE22" i="1" a="1"/>
  <c r="AE22" i="1" s="1"/>
  <c r="AD311" i="1" a="1"/>
  <c r="AD311" i="1" s="1"/>
  <c r="AC22" i="1"/>
  <c r="AD370" i="1" a="1"/>
  <c r="AD370" i="1" s="1"/>
  <c r="AE352" i="1" a="1"/>
  <c r="AE352" i="1" s="1"/>
  <c r="AC331" i="1"/>
  <c r="AC311" i="1"/>
  <c r="AE24" i="1" a="1"/>
  <c r="AE24" i="1" s="1"/>
  <c r="AE264" i="1" a="1"/>
  <c r="AE264" i="1" s="1"/>
  <c r="AC245" i="1"/>
  <c r="AD89" i="1" a="1"/>
  <c r="AD89" i="1" s="1"/>
  <c r="AE13" i="1" a="1"/>
  <c r="AE13" i="1" s="1"/>
  <c r="AD399" i="1" a="1"/>
  <c r="AD399" i="1" s="1"/>
  <c r="AC361" i="1"/>
  <c r="AD341" i="1" a="1"/>
  <c r="AD341" i="1" s="1"/>
  <c r="AE321" i="1" a="1"/>
  <c r="AE321" i="1" s="1"/>
  <c r="AE10" i="1" a="1"/>
  <c r="AE10" i="1" s="1"/>
  <c r="AE57" i="1" a="1"/>
  <c r="AE57" i="1" s="1"/>
  <c r="AC234" i="1"/>
  <c r="AD53" i="1" a="1"/>
  <c r="AD53" i="1" s="1"/>
  <c r="AE395" i="1" a="1"/>
  <c r="AE395" i="1" s="1"/>
  <c r="AD337" i="1" a="1"/>
  <c r="AD337" i="1" s="1"/>
  <c r="AC316" i="1"/>
  <c r="AC53" i="1"/>
  <c r="AD270" i="1" a="1"/>
  <c r="AD270" i="1" s="1"/>
  <c r="AD131" i="1" a="1"/>
  <c r="AD131" i="1" s="1"/>
  <c r="AE435" i="1" a="1"/>
  <c r="AE435" i="1" s="1"/>
  <c r="AC379" i="1"/>
  <c r="AC327" i="1"/>
  <c r="AD249" i="1" a="1"/>
  <c r="AD249" i="1" s="1"/>
  <c r="AC128" i="1"/>
  <c r="AE105" i="1" a="1"/>
  <c r="AE105" i="1" s="1"/>
  <c r="AE427" i="1" a="1"/>
  <c r="AE427" i="1" s="1"/>
  <c r="AC412" i="1"/>
  <c r="AC301" i="1"/>
  <c r="AE78" i="1" a="1"/>
  <c r="AE78" i="1" s="1"/>
  <c r="AD427" i="1" a="1"/>
  <c r="AD427" i="1" s="1"/>
  <c r="AE336" i="1" a="1"/>
  <c r="AE336" i="1" s="1"/>
  <c r="AD279" i="1" a="1"/>
  <c r="AD279" i="1" s="1"/>
  <c r="AE139" i="1" a="1"/>
  <c r="AE139" i="1" s="1"/>
  <c r="AD98" i="1" a="1"/>
  <c r="AD98" i="1" s="1"/>
  <c r="AE411" i="1" a="1"/>
  <c r="AE411" i="1" s="1"/>
  <c r="AC279" i="1"/>
  <c r="AD336" i="1" a="1"/>
  <c r="AD336" i="1" s="1"/>
  <c r="AD160" i="1" a="1"/>
  <c r="AD160" i="1" s="1"/>
  <c r="AD139" i="1" a="1"/>
  <c r="AD139" i="1" s="1"/>
  <c r="AE216" i="1" a="1"/>
  <c r="AE216" i="1" s="1"/>
  <c r="AE199" i="1" a="1"/>
  <c r="AE199" i="1" s="1"/>
  <c r="AE97" i="1" a="1"/>
  <c r="AE97" i="1" s="1"/>
  <c r="AE16" i="1" a="1"/>
  <c r="AE16" i="1" s="1"/>
  <c r="AC335" i="1"/>
  <c r="AD97" i="1" a="1"/>
  <c r="AD97" i="1" s="1"/>
  <c r="AD16" i="1" a="1"/>
  <c r="AD16" i="1" s="1"/>
  <c r="AE187" i="1" a="1"/>
  <c r="AE187" i="1" s="1"/>
  <c r="AD102" i="1" a="1"/>
  <c r="AD102" i="1" s="1"/>
  <c r="AD206" i="1" a="1"/>
  <c r="AD206" i="1" s="1"/>
  <c r="AC187" i="1"/>
  <c r="AC102" i="1"/>
  <c r="AD180" i="1" a="1"/>
  <c r="AD180" i="1" s="1"/>
  <c r="AD430" i="1" a="1"/>
  <c r="AD430" i="1" s="1"/>
  <c r="AD364" i="1" a="1"/>
  <c r="AD364" i="1" s="1"/>
  <c r="AD14" i="1" a="1"/>
  <c r="AD14" i="1" s="1"/>
  <c r="AC180" i="1"/>
  <c r="AC430" i="1"/>
  <c r="AC364" i="1"/>
  <c r="AD240" i="1" a="1"/>
  <c r="AD240" i="1" s="1"/>
  <c r="AC220" i="1"/>
  <c r="AD156" i="1" a="1"/>
  <c r="AD156" i="1" s="1"/>
  <c r="AC117" i="1"/>
  <c r="AC46" i="1"/>
  <c r="AC27" i="1"/>
  <c r="AD425" i="1" a="1"/>
  <c r="AD425" i="1" s="1"/>
  <c r="AC324" i="1"/>
  <c r="AE128" i="1" a="1"/>
  <c r="AE128" i="1" s="1"/>
  <c r="AD111" i="1" a="1"/>
  <c r="AD111" i="1" s="1"/>
  <c r="AC40" i="1"/>
  <c r="AC407" i="1"/>
  <c r="AE323" i="1" a="1"/>
  <c r="AE323" i="1" s="1"/>
  <c r="AD267" i="1" a="1"/>
  <c r="AD267" i="1" s="1"/>
  <c r="AE233" i="1" a="1"/>
  <c r="AE233" i="1" s="1"/>
  <c r="AD162" i="1" a="1"/>
  <c r="AD162" i="1" s="1"/>
  <c r="AC144" i="1"/>
  <c r="AE74" i="1" a="1"/>
  <c r="AE74" i="1" s="1"/>
  <c r="AE173" i="1" a="1"/>
  <c r="AE173" i="1" s="1"/>
  <c r="AE93" i="1" a="1"/>
  <c r="AE93" i="1" s="1"/>
  <c r="AD74" i="1" a="1"/>
  <c r="AD74" i="1" s="1"/>
  <c r="AE405" i="1" a="1"/>
  <c r="AE405" i="1" s="1"/>
  <c r="AD371" i="1" a="1"/>
  <c r="AD371" i="1" s="1"/>
  <c r="AD322" i="1" a="1"/>
  <c r="AD322" i="1" s="1"/>
  <c r="AD266" i="1" a="1"/>
  <c r="AD266" i="1" s="1"/>
  <c r="AD248" i="1" a="1"/>
  <c r="AD248" i="1" s="1"/>
  <c r="AD191" i="1" a="1"/>
  <c r="AD191" i="1" s="1"/>
  <c r="AD161" i="1" a="1"/>
  <c r="AD161" i="1" s="1"/>
  <c r="AE127" i="1" a="1"/>
  <c r="AE127" i="1" s="1"/>
  <c r="AC93" i="1"/>
  <c r="AE205" i="1" a="1"/>
  <c r="AE205" i="1" s="1"/>
  <c r="AD21" i="1" a="1"/>
  <c r="AD21" i="1" s="1"/>
  <c r="AD393" i="1" a="1"/>
  <c r="AD393" i="1" s="1"/>
  <c r="AE349" i="1" a="1"/>
  <c r="AE349" i="1" s="1"/>
  <c r="AD285" i="1" a="1"/>
  <c r="AD285" i="1" s="1"/>
  <c r="AD205" i="1" a="1"/>
  <c r="AD205" i="1" s="1"/>
  <c r="AD188" i="1" a="1"/>
  <c r="AD188" i="1" s="1"/>
  <c r="AC15" i="1"/>
  <c r="AC21" i="1"/>
  <c r="AC393" i="1"/>
  <c r="AC377" i="1"/>
  <c r="AE363" i="1" a="1"/>
  <c r="AE363" i="1" s="1"/>
  <c r="AE316" i="1" a="1"/>
  <c r="AE316" i="1" s="1"/>
  <c r="AE302" i="1" a="1"/>
  <c r="AE302" i="1" s="1"/>
  <c r="AC285" i="1"/>
  <c r="AC268" i="1"/>
  <c r="AC252" i="1"/>
  <c r="AE235" i="1" a="1"/>
  <c r="AE235" i="1" s="1"/>
  <c r="AC188" i="1"/>
  <c r="AD27" i="1" a="1"/>
  <c r="AD27" i="1" s="1"/>
  <c r="AC196" i="1"/>
  <c r="AD415" i="1" a="1"/>
  <c r="AD415" i="1" s="1"/>
  <c r="AE382" i="1" a="1"/>
  <c r="AE382" i="1" s="1"/>
  <c r="AE276" i="1" a="1"/>
  <c r="AE276" i="1" s="1"/>
  <c r="AE210" i="1" a="1"/>
  <c r="AE210" i="1" s="1"/>
  <c r="AC198" i="1"/>
  <c r="AD133" i="1" a="1"/>
  <c r="AD133" i="1" s="1"/>
  <c r="AC101" i="1"/>
  <c r="AD382" i="1" a="1"/>
  <c r="AD382" i="1" s="1"/>
  <c r="AD210" i="1" a="1"/>
  <c r="AD210" i="1" s="1"/>
  <c r="AD116" i="1" a="1"/>
  <c r="AD116" i="1" s="1"/>
  <c r="AD52" i="1" a="1"/>
  <c r="AD52" i="1" s="1"/>
  <c r="AC460" i="1"/>
  <c r="AD355" i="1" a="1"/>
  <c r="AD355" i="1" s="1"/>
  <c r="AC338" i="1"/>
  <c r="AD307" i="1" a="1"/>
  <c r="AD307" i="1" s="1"/>
  <c r="AE244" i="1" a="1"/>
  <c r="AE244" i="1" s="1"/>
  <c r="AC116" i="1"/>
  <c r="AC100" i="1"/>
  <c r="AD69" i="1" a="1"/>
  <c r="AD69" i="1" s="1"/>
  <c r="AC52" i="1"/>
  <c r="AC37" i="1"/>
  <c r="AE23" i="1" a="1"/>
  <c r="AE23" i="1" s="1"/>
  <c r="AC307" i="1"/>
  <c r="AC244" i="1"/>
  <c r="AC69" i="1"/>
  <c r="AD23" i="1" a="1"/>
  <c r="AD23" i="1" s="1"/>
  <c r="AD192" i="1" a="1"/>
  <c r="AD192" i="1" s="1"/>
  <c r="AE51" i="1" a="1"/>
  <c r="AE51" i="1" s="1"/>
  <c r="AD396" i="1" a="1"/>
  <c r="AD396" i="1" s="1"/>
  <c r="AE306" i="1" a="1"/>
  <c r="AE306" i="1" s="1"/>
  <c r="AD51" i="1" a="1"/>
  <c r="AD51" i="1" s="1"/>
  <c r="AE85" i="1" a="1"/>
  <c r="AE85" i="1" s="1"/>
  <c r="AC396" i="1"/>
  <c r="AD306" i="1" a="1"/>
  <c r="AD306" i="1" s="1"/>
  <c r="AC192" i="1"/>
  <c r="AC175" i="1"/>
  <c r="AC113" i="1"/>
  <c r="AE291" i="1" a="1"/>
  <c r="AE291" i="1" s="1"/>
  <c r="AD414" i="1" a="1"/>
  <c r="AD414" i="1" s="1"/>
  <c r="AD291" i="1" a="1"/>
  <c r="AD291" i="1" s="1"/>
  <c r="AE214" i="1" a="1"/>
  <c r="AE214" i="1" s="1"/>
  <c r="AE204" i="1" a="1"/>
  <c r="AE204" i="1" s="1"/>
  <c r="AE100" i="1" a="1"/>
  <c r="AE100" i="1" s="1"/>
  <c r="AE426" i="1" a="1"/>
  <c r="AE426" i="1" s="1"/>
  <c r="AD426" i="1" a="1"/>
  <c r="AD426" i="1" s="1"/>
  <c r="AC414" i="1"/>
  <c r="AE373" i="1" a="1"/>
  <c r="AE373" i="1" s="1"/>
  <c r="AE361" i="1" a="1"/>
  <c r="AE361" i="1" s="1"/>
  <c r="AC333" i="1"/>
  <c r="AE274" i="1" a="1"/>
  <c r="AE274" i="1" s="1"/>
  <c r="AD261" i="1" a="1"/>
  <c r="AD261" i="1" s="1"/>
  <c r="AC204" i="1"/>
  <c r="AD144" i="1" a="1"/>
  <c r="AD144" i="1" s="1"/>
  <c r="AD81" i="1" a="1"/>
  <c r="AD81" i="1" s="1"/>
  <c r="AC68" i="1"/>
  <c r="AE338" i="1" a="1"/>
  <c r="AE338" i="1" s="1"/>
  <c r="AD138" i="1" a="1"/>
  <c r="AD138" i="1" s="1"/>
  <c r="AC421" i="1"/>
  <c r="AD394" i="1" a="1"/>
  <c r="AD394" i="1" s="1"/>
  <c r="AE367" i="1" a="1"/>
  <c r="AE367" i="1" s="1"/>
  <c r="AD310" i="1" a="1"/>
  <c r="AD310" i="1" s="1"/>
  <c r="AD268" i="1" a="1"/>
  <c r="AD268" i="1" s="1"/>
  <c r="AC254" i="1"/>
  <c r="AD239" i="1" a="1"/>
  <c r="AD239" i="1" s="1"/>
  <c r="AC138" i="1"/>
  <c r="AC124" i="1"/>
  <c r="AD80" i="1" a="1"/>
  <c r="AD80" i="1" s="1"/>
  <c r="AE33" i="1" a="1"/>
  <c r="AE33" i="1" s="1"/>
  <c r="AE19" i="1" a="1"/>
  <c r="AE19" i="1" s="1"/>
  <c r="AD367" i="1" a="1"/>
  <c r="AD367" i="1" s="1"/>
  <c r="AD460" i="1" a="1"/>
  <c r="AD460" i="1" s="1"/>
  <c r="AD431" i="1" a="1"/>
  <c r="AD431" i="1" s="1"/>
  <c r="AC406" i="1"/>
  <c r="AC309" i="1"/>
  <c r="AD297" i="1" a="1"/>
  <c r="AD297" i="1" s="1"/>
  <c r="AD280" i="1" a="1"/>
  <c r="AD280" i="1" s="1"/>
  <c r="AC253" i="1"/>
  <c r="AD238" i="1" a="1"/>
  <c r="AD238" i="1" s="1"/>
  <c r="AC194" i="1"/>
  <c r="AE155" i="1" a="1"/>
  <c r="AE155" i="1" s="1"/>
  <c r="AE137" i="1" a="1"/>
  <c r="AE137" i="1" s="1"/>
  <c r="AC123" i="1"/>
  <c r="AE96" i="1" a="1"/>
  <c r="AE96" i="1" s="1"/>
  <c r="AC162" i="1"/>
  <c r="AD127" i="1" a="1"/>
  <c r="AD127" i="1" s="1"/>
  <c r="AD359" i="1" a="1"/>
  <c r="AD359" i="1" s="1"/>
  <c r="AE290" i="1" a="1"/>
  <c r="AE290" i="1" s="1"/>
  <c r="AD147" i="1" a="1"/>
  <c r="AD147" i="1" s="1"/>
  <c r="AD125" i="1" a="1"/>
  <c r="AD125" i="1" s="1"/>
  <c r="AC91" i="1"/>
  <c r="AD218" i="1" a="1"/>
  <c r="AD218" i="1" s="1"/>
  <c r="AD402" i="1" a="1"/>
  <c r="AD402" i="1" s="1"/>
  <c r="AD276" i="1" a="1"/>
  <c r="AD276" i="1" s="1"/>
  <c r="AE230" i="1" a="1"/>
  <c r="AE230" i="1" s="1"/>
  <c r="AE37" i="1" a="1"/>
  <c r="AE37" i="1" s="1"/>
  <c r="AC218" i="1"/>
  <c r="AC392" i="1"/>
  <c r="AD379" i="1" a="1"/>
  <c r="AD379" i="1" s="1"/>
  <c r="AE335" i="1" a="1"/>
  <c r="AE335" i="1" s="1"/>
  <c r="AE322" i="1" a="1"/>
  <c r="AE322" i="1" s="1"/>
  <c r="AE289" i="1" a="1"/>
  <c r="AE289" i="1" s="1"/>
  <c r="AD253" i="1" a="1"/>
  <c r="AD253" i="1" s="1"/>
  <c r="AC230" i="1"/>
  <c r="AC159" i="1"/>
  <c r="AD124" i="1" a="1"/>
  <c r="AD124" i="1" s="1"/>
  <c r="AC64" i="1"/>
  <c r="AD10" i="1" a="1"/>
  <c r="AD10" i="1" s="1"/>
  <c r="AD265" i="1" a="1"/>
  <c r="AD265" i="1" s="1"/>
  <c r="AC48" i="1"/>
  <c r="AE20" i="1" a="1"/>
  <c r="AE20" i="1" s="1"/>
  <c r="AD84" i="1" a="1"/>
  <c r="AD84" i="1" s="1"/>
  <c r="AE366" i="1" a="1"/>
  <c r="AE366" i="1" s="1"/>
  <c r="AC355" i="1"/>
  <c r="AD321" i="1" a="1"/>
  <c r="AD321" i="1" s="1"/>
  <c r="AD203" i="1" a="1"/>
  <c r="AD203" i="1" s="1"/>
  <c r="AC191" i="1"/>
  <c r="AD20" i="1" a="1"/>
  <c r="AD20" i="1" s="1"/>
  <c r="AD411" i="1" a="1"/>
  <c r="AD411" i="1" s="1"/>
  <c r="AC399" i="1"/>
  <c r="AD366" i="1" a="1"/>
  <c r="AD366" i="1" s="1"/>
  <c r="AC167" i="1"/>
  <c r="AE60" i="1" a="1"/>
  <c r="AE60" i="1" s="1"/>
  <c r="AC314" i="1"/>
  <c r="AE331" i="1" a="1"/>
  <c r="AE331" i="1" s="1"/>
  <c r="AE249" i="1" a="1"/>
  <c r="AE249" i="1" s="1"/>
  <c r="AC72" i="1"/>
  <c r="AD60" i="1" a="1"/>
  <c r="AD60" i="1" s="1"/>
  <c r="AD398" i="1" a="1"/>
  <c r="AD398" i="1" s="1"/>
  <c r="AD385" i="1" a="1"/>
  <c r="AD385" i="1" s="1"/>
  <c r="AD295" i="1" a="1"/>
  <c r="AD295" i="1" s="1"/>
  <c r="AE273" i="1" a="1"/>
  <c r="AE273" i="1" s="1"/>
  <c r="AE202" i="1" a="1"/>
  <c r="AE202" i="1" s="1"/>
  <c r="AD190" i="1" a="1"/>
  <c r="AD190" i="1" s="1"/>
  <c r="AD142" i="1" a="1"/>
  <c r="AD142" i="1" s="1"/>
  <c r="AD130" i="1" a="1"/>
  <c r="AD130" i="1" s="1"/>
  <c r="AE107" i="1" a="1"/>
  <c r="AE107" i="1" s="1"/>
  <c r="AE86" i="1" a="1"/>
  <c r="AE86" i="1" s="1"/>
  <c r="AD345" i="1" a="1"/>
  <c r="AD345" i="1" s="1"/>
  <c r="AC398" i="1"/>
  <c r="AC385" i="1"/>
  <c r="AE319" i="1" a="1"/>
  <c r="AE319" i="1" s="1"/>
  <c r="AC295" i="1"/>
  <c r="AC273" i="1"/>
  <c r="AC190" i="1"/>
  <c r="AC142" i="1"/>
  <c r="AC130" i="1"/>
  <c r="AE119" i="1" a="1"/>
  <c r="AE119" i="1" s="1"/>
  <c r="AC107" i="1"/>
  <c r="AD86" i="1" a="1"/>
  <c r="AD86" i="1" s="1"/>
  <c r="AE32" i="1" a="1"/>
  <c r="AE32" i="1" s="1"/>
  <c r="AE7" i="1" a="1"/>
  <c r="AE7" i="1" s="1"/>
  <c r="AD388" i="1" a="1"/>
  <c r="AD388" i="1" s="1"/>
  <c r="AE407" i="1" a="1"/>
  <c r="AE407" i="1" s="1"/>
  <c r="AE353" i="1" a="1"/>
  <c r="AE353" i="1" s="1"/>
  <c r="AD340" i="1" a="1"/>
  <c r="AD340" i="1" s="1"/>
  <c r="AE261" i="1" a="1"/>
  <c r="AE261" i="1" s="1"/>
  <c r="AD222" i="1" a="1"/>
  <c r="AD222" i="1" s="1"/>
  <c r="AD202" i="1" a="1"/>
  <c r="AD202" i="1" s="1"/>
  <c r="AD119" i="1" a="1"/>
  <c r="AD119" i="1" s="1"/>
  <c r="AD7" i="1" a="1"/>
  <c r="AD7" i="1" s="1"/>
  <c r="AC388" i="1"/>
  <c r="AE343" i="1" a="1"/>
  <c r="AE343" i="1" s="1"/>
  <c r="AD384" i="1" a="1"/>
  <c r="AD384" i="1" s="1"/>
  <c r="AC340" i="1"/>
  <c r="AC319" i="1"/>
  <c r="AD294" i="1" a="1"/>
  <c r="AD294" i="1" s="1"/>
  <c r="AC283" i="1"/>
  <c r="AC222" i="1"/>
  <c r="AC176" i="1"/>
  <c r="AE156" i="1" a="1"/>
  <c r="AE156" i="1" s="1"/>
  <c r="AC56" i="1"/>
  <c r="AC32" i="1"/>
  <c r="AE224" i="1" a="1"/>
  <c r="AE224" i="1" s="1"/>
  <c r="AD224" i="1" a="1"/>
  <c r="AD224" i="1" s="1"/>
  <c r="AE11" i="1" a="1"/>
  <c r="AE11" i="1" s="1"/>
  <c r="AD11" i="1" a="1"/>
  <c r="AD11" i="1" s="1"/>
  <c r="AD317" i="1" a="1"/>
  <c r="AD317" i="1" s="1"/>
  <c r="AC317" i="1"/>
  <c r="AE317" i="1" a="1"/>
  <c r="AE317" i="1" s="1"/>
  <c r="AD166" i="1" a="1"/>
  <c r="AD166" i="1" s="1"/>
  <c r="AE166" i="1" a="1"/>
  <c r="AE166" i="1" s="1"/>
  <c r="AC345" i="1"/>
  <c r="AC378" i="1"/>
  <c r="AD324" i="1" a="1"/>
  <c r="AD324" i="1" s="1"/>
  <c r="AC251" i="1"/>
  <c r="AD251" i="1" a="1"/>
  <c r="AD251" i="1" s="1"/>
  <c r="AE251" i="1" a="1"/>
  <c r="AE251" i="1" s="1"/>
  <c r="AC199" i="1"/>
  <c r="AC131" i="1"/>
  <c r="AD99" i="1" a="1"/>
  <c r="AD99" i="1" s="1"/>
  <c r="AE99" i="1" a="1"/>
  <c r="AE99" i="1" s="1"/>
  <c r="AE350" i="1" a="1"/>
  <c r="AE350" i="1" s="1"/>
  <c r="AD350" i="1" a="1"/>
  <c r="AD350" i="1" s="1"/>
  <c r="AE275" i="1" a="1"/>
  <c r="AE275" i="1" s="1"/>
  <c r="AD275" i="1" a="1"/>
  <c r="AD275" i="1" s="1"/>
  <c r="AE28" i="1" a="1"/>
  <c r="AE28" i="1" s="1"/>
  <c r="AD28" i="1" a="1"/>
  <c r="AD28" i="1" s="1"/>
  <c r="AC217" i="1"/>
  <c r="AE217" i="1" a="1"/>
  <c r="AE217" i="1" s="1"/>
  <c r="AC66" i="1"/>
  <c r="AE66" i="1" a="1"/>
  <c r="AE66" i="1" s="1"/>
  <c r="AD368" i="1" a="1"/>
  <c r="AD368" i="1" s="1"/>
  <c r="AE368" i="1" a="1"/>
  <c r="AE368" i="1" s="1"/>
  <c r="AE250" i="1" a="1"/>
  <c r="AE250" i="1" s="1"/>
  <c r="AD409" i="1" a="1"/>
  <c r="AD409" i="1" s="1"/>
  <c r="AE409" i="1" a="1"/>
  <c r="AE409" i="1" s="1"/>
  <c r="AC292" i="1"/>
  <c r="AE292" i="1" a="1"/>
  <c r="AE292" i="1" s="1"/>
  <c r="AD282" i="1" a="1"/>
  <c r="AD282" i="1" s="1"/>
  <c r="AD262" i="1" a="1"/>
  <c r="AD262" i="1" s="1"/>
  <c r="AD250" i="1" a="1"/>
  <c r="AD250" i="1" s="1"/>
  <c r="AD140" i="1" a="1"/>
  <c r="AD140" i="1" s="1"/>
  <c r="AD109" i="1" a="1"/>
  <c r="AD109" i="1" s="1"/>
  <c r="AC109" i="1"/>
  <c r="AE109" i="1" a="1"/>
  <c r="AE109" i="1" s="1"/>
  <c r="AE88" i="1" a="1"/>
  <c r="AE88" i="1" s="1"/>
  <c r="AC88" i="1"/>
  <c r="AD88" i="1" a="1"/>
  <c r="AD88" i="1" s="1"/>
  <c r="AD38" i="1" a="1"/>
  <c r="AD38" i="1" s="1"/>
  <c r="AE38" i="1" a="1"/>
  <c r="AE38" i="1" s="1"/>
  <c r="AC282" i="1"/>
  <c r="AC262" i="1"/>
  <c r="AD215" i="1" a="1"/>
  <c r="AD215" i="1" s="1"/>
  <c r="AC140" i="1"/>
  <c r="AC108" i="1"/>
  <c r="AE25" i="1" a="1"/>
  <c r="AE25" i="1" s="1"/>
  <c r="AC318" i="1"/>
  <c r="AD318" i="1" a="1"/>
  <c r="AD318" i="1" s="1"/>
  <c r="AC36" i="1"/>
  <c r="AE36" i="1" a="1"/>
  <c r="AE36" i="1" s="1"/>
  <c r="AD236" i="1" a="1"/>
  <c r="AD236" i="1" s="1"/>
  <c r="AE236" i="1" a="1"/>
  <c r="AE236" i="1" s="1"/>
  <c r="AE226" i="1" a="1"/>
  <c r="AE226" i="1" s="1"/>
  <c r="AC226" i="1"/>
  <c r="AD226" i="1" a="1"/>
  <c r="AD226" i="1" s="1"/>
  <c r="AD35" i="1" a="1"/>
  <c r="AD35" i="1" s="1"/>
  <c r="AC35" i="1"/>
  <c r="AD290" i="1" a="1"/>
  <c r="AD290" i="1" s="1"/>
  <c r="AD223" i="1" a="1"/>
  <c r="AD223" i="1" s="1"/>
  <c r="AE147" i="1" a="1"/>
  <c r="AE147" i="1" s="1"/>
  <c r="AD82" i="1" a="1"/>
  <c r="AD82" i="1" s="1"/>
  <c r="AE82" i="1" a="1"/>
  <c r="AE82" i="1" s="1"/>
  <c r="AC150" i="1"/>
  <c r="AD150" i="1" a="1"/>
  <c r="AD150" i="1" s="1"/>
  <c r="AC223" i="1"/>
  <c r="AD70" i="1" a="1"/>
  <c r="AD70" i="1" s="1"/>
  <c r="AD376" i="1" a="1"/>
  <c r="AD376" i="1" s="1"/>
  <c r="AE376" i="1" a="1"/>
  <c r="AE376" i="1" s="1"/>
  <c r="AE87" i="1" a="1"/>
  <c r="AE87" i="1" s="1"/>
  <c r="AC87" i="1"/>
  <c r="AD63" i="1" a="1"/>
  <c r="AD63" i="1" s="1"/>
  <c r="AE63" i="1" a="1"/>
  <c r="AE63" i="1" s="1"/>
  <c r="AD228" i="1" a="1"/>
  <c r="AD228" i="1" s="1"/>
  <c r="AE228" i="1" a="1"/>
  <c r="AE228" i="1" s="1"/>
  <c r="AE383" i="1" a="1"/>
  <c r="AE383" i="1" s="1"/>
  <c r="AD383" i="1" a="1"/>
  <c r="AD383" i="1" s="1"/>
  <c r="AD354" i="1" a="1"/>
  <c r="AD354" i="1" s="1"/>
  <c r="AE354" i="1" a="1"/>
  <c r="AE354" i="1" s="1"/>
  <c r="AC277" i="1"/>
  <c r="AE277" i="1" a="1"/>
  <c r="AE277" i="1" s="1"/>
  <c r="AD184" i="1" a="1"/>
  <c r="AD184" i="1" s="1"/>
  <c r="AC184" i="1"/>
  <c r="AE184" i="1" a="1"/>
  <c r="AE184" i="1" s="1"/>
  <c r="AC219" i="1"/>
  <c r="AD219" i="1" a="1"/>
  <c r="AD219" i="1" s="1"/>
  <c r="AE219" i="1" a="1"/>
  <c r="AE219" i="1" s="1"/>
  <c r="AE356" i="1" a="1"/>
  <c r="AE356" i="1" s="1"/>
  <c r="AD356" i="1" a="1"/>
  <c r="AD356" i="1" s="1"/>
  <c r="AD172" i="1" a="1"/>
  <c r="AD172" i="1" s="1"/>
  <c r="AE172" i="1" a="1"/>
  <c r="AE172" i="1" s="1"/>
  <c r="AD299" i="1" a="1"/>
  <c r="AD299" i="1" s="1"/>
  <c r="AE299" i="1" a="1"/>
  <c r="AE299" i="1" s="1"/>
  <c r="AE329" i="1" a="1"/>
  <c r="AE329" i="1" s="1"/>
  <c r="AE129" i="1" a="1"/>
  <c r="AE129" i="1" s="1"/>
  <c r="AD129" i="1" a="1"/>
  <c r="AD129" i="1" s="1"/>
  <c r="AE12" i="1" a="1"/>
  <c r="AE12" i="1" s="1"/>
  <c r="AC12" i="1"/>
  <c r="AD12" i="1" a="1"/>
  <c r="AD12" i="1" s="1"/>
  <c r="AE339" i="1" a="1"/>
  <c r="AE339" i="1" s="1"/>
  <c r="AC339" i="1"/>
  <c r="AD339" i="1" a="1"/>
  <c r="AD339" i="1" s="1"/>
  <c r="AE416" i="1" a="1"/>
  <c r="AE416" i="1" s="1"/>
  <c r="AC416" i="1"/>
  <c r="AD416" i="1" a="1"/>
  <c r="AD416" i="1" s="1"/>
  <c r="AD404" i="1" a="1"/>
  <c r="AD404" i="1" s="1"/>
  <c r="AC404" i="1"/>
  <c r="AE404" i="1" a="1"/>
  <c r="AE404" i="1" s="1"/>
  <c r="AC114" i="1"/>
  <c r="AD114" i="1" a="1"/>
  <c r="AD114" i="1" s="1"/>
  <c r="AE114" i="1" a="1"/>
  <c r="AE114" i="1" s="1"/>
  <c r="AD362" i="1" a="1"/>
  <c r="AD362" i="1" s="1"/>
  <c r="AE362" i="1" a="1"/>
  <c r="AE362" i="1" s="1"/>
  <c r="AD329" i="1" a="1"/>
  <c r="AD329" i="1" s="1"/>
  <c r="AD296" i="1" a="1"/>
  <c r="AD296" i="1" s="1"/>
  <c r="AE182" i="1" a="1"/>
  <c r="AE182" i="1" s="1"/>
  <c r="AE125" i="1" a="1"/>
  <c r="AE125" i="1" s="1"/>
  <c r="AE113" i="1" a="1"/>
  <c r="AE113" i="1" s="1"/>
  <c r="AE42" i="1" a="1"/>
  <c r="AE42" i="1" s="1"/>
  <c r="AC42" i="1"/>
  <c r="AC296" i="1"/>
  <c r="AD234" i="1" a="1"/>
  <c r="AD234" i="1" s="1"/>
  <c r="AC182" i="1"/>
  <c r="AE54" i="1" a="1"/>
  <c r="AE54" i="1" s="1"/>
  <c r="AD54" i="1" a="1"/>
  <c r="AD54" i="1" s="1"/>
  <c r="AD6" i="1" a="1"/>
  <c r="AD6" i="1" s="1"/>
  <c r="AE6" i="1" a="1"/>
  <c r="AE6" i="1" s="1"/>
  <c r="AE421" i="1" a="1"/>
  <c r="AE421" i="1" s="1"/>
  <c r="AE406" i="1" a="1"/>
  <c r="AE406" i="1" s="1"/>
  <c r="AE392" i="1" a="1"/>
  <c r="AE392" i="1" s="1"/>
  <c r="AE359" i="1" a="1"/>
  <c r="AE359" i="1" s="1"/>
  <c r="AD327" i="1" a="1"/>
  <c r="AD327" i="1" s="1"/>
  <c r="AC310" i="1"/>
  <c r="AC289" i="1"/>
  <c r="AC239" i="1"/>
  <c r="AE221" i="1" a="1"/>
  <c r="AE221" i="1" s="1"/>
  <c r="AC213" i="1"/>
  <c r="AE170" i="1" a="1"/>
  <c r="AE170" i="1" s="1"/>
  <c r="AC161" i="1"/>
  <c r="AC136" i="1"/>
  <c r="AE94" i="1" a="1"/>
  <c r="AE94" i="1" s="1"/>
  <c r="AC33" i="1"/>
  <c r="AC14" i="1"/>
  <c r="AC341" i="1"/>
  <c r="AE301" i="1" a="1"/>
  <c r="AE301" i="1" s="1"/>
  <c r="AC238" i="1"/>
  <c r="AC231" i="1"/>
  <c r="AD194" i="1" a="1"/>
  <c r="AD194" i="1" s="1"/>
  <c r="AC160" i="1"/>
  <c r="AC152" i="1"/>
  <c r="AE83" i="1" a="1"/>
  <c r="AE83" i="1" s="1"/>
  <c r="AD50" i="1" a="1"/>
  <c r="AD50" i="1" s="1"/>
  <c r="AE8" i="1" a="1"/>
  <c r="AE8" i="1" s="1"/>
  <c r="AE420" i="1" a="1"/>
  <c r="AE420" i="1" s="1"/>
  <c r="AE365" i="1" a="1"/>
  <c r="AE365" i="1" s="1"/>
  <c r="AE351" i="1" a="1"/>
  <c r="AE351" i="1" s="1"/>
  <c r="AD326" i="1" a="1"/>
  <c r="AD326" i="1" s="1"/>
  <c r="AE308" i="1" a="1"/>
  <c r="AE308" i="1" s="1"/>
  <c r="AE287" i="1" a="1"/>
  <c r="AE287" i="1" s="1"/>
  <c r="AD83" i="1" a="1"/>
  <c r="AD83" i="1" s="1"/>
  <c r="AE67" i="1" a="1"/>
  <c r="AE67" i="1" s="1"/>
  <c r="AC420" i="1"/>
  <c r="AE397" i="1" a="1"/>
  <c r="AE397" i="1" s="1"/>
  <c r="AC326" i="1"/>
  <c r="AE293" i="1" a="1"/>
  <c r="AE293" i="1" s="1"/>
  <c r="AC287" i="1"/>
  <c r="AE278" i="1" a="1"/>
  <c r="AE278" i="1" s="1"/>
  <c r="AE237" i="1" a="1"/>
  <c r="AE237" i="1" s="1"/>
  <c r="AE159" i="1" a="1"/>
  <c r="AE159" i="1" s="1"/>
  <c r="AE141" i="1" a="1"/>
  <c r="AE141" i="1" s="1"/>
  <c r="AD8" i="1" a="1"/>
  <c r="AD8" i="1" s="1"/>
  <c r="AE314" i="1" a="1"/>
  <c r="AE314" i="1" s="1"/>
  <c r="AD225" i="1" a="1"/>
  <c r="AD225" i="1" s="1"/>
  <c r="AD397" i="1" a="1"/>
  <c r="AD397" i="1" s="1"/>
  <c r="AD365" i="1" a="1"/>
  <c r="AD365" i="1" s="1"/>
  <c r="AD351" i="1" a="1"/>
  <c r="AD351" i="1" s="1"/>
  <c r="AD308" i="1" a="1"/>
  <c r="AD308" i="1" s="1"/>
  <c r="AD293" i="1" a="1"/>
  <c r="AD293" i="1" s="1"/>
  <c r="AD278" i="1" a="1"/>
  <c r="AD278" i="1" s="1"/>
  <c r="AE263" i="1" a="1"/>
  <c r="AE263" i="1" s="1"/>
  <c r="AD237" i="1" a="1"/>
  <c r="AD237" i="1" s="1"/>
  <c r="AE220" i="1" a="1"/>
  <c r="AE220" i="1" s="1"/>
  <c r="AD141" i="1" a="1"/>
  <c r="AD141" i="1" s="1"/>
  <c r="AE126" i="1" a="1"/>
  <c r="AE126" i="1" s="1"/>
  <c r="AD67" i="1" a="1"/>
  <c r="AD67" i="1" s="1"/>
  <c r="AE49" i="1" a="1"/>
  <c r="AE49" i="1" s="1"/>
  <c r="AC225" i="1"/>
  <c r="AD334" i="1" a="1"/>
  <c r="AD334" i="1" s="1"/>
  <c r="AD263" i="1" a="1"/>
  <c r="AD263" i="1" s="1"/>
  <c r="AD254" i="1" a="1"/>
  <c r="AD254" i="1" s="1"/>
  <c r="AE203" i="1" a="1"/>
  <c r="AE203" i="1" s="1"/>
  <c r="AE186" i="1" a="1"/>
  <c r="AE186" i="1" s="1"/>
  <c r="AD175" i="1" a="1"/>
  <c r="AD175" i="1" s="1"/>
  <c r="AE167" i="1" a="1"/>
  <c r="AE167" i="1" s="1"/>
  <c r="AE149" i="1" a="1"/>
  <c r="AE149" i="1" s="1"/>
  <c r="AD117" i="1" a="1"/>
  <c r="AD117" i="1" s="1"/>
  <c r="AD55" i="1" a="1"/>
  <c r="AD55" i="1" s="1"/>
  <c r="AC55" i="1"/>
  <c r="AD49" i="1" a="1"/>
  <c r="AD49" i="1" s="1"/>
  <c r="AC59" i="1"/>
  <c r="AE59" i="1" a="1"/>
  <c r="AE59" i="1" s="1"/>
  <c r="AD59" i="1" a="1"/>
  <c r="AD59" i="1" s="1"/>
  <c r="AD212" i="1" a="1"/>
  <c r="AD212" i="1" s="1"/>
  <c r="AC212" i="1"/>
  <c r="AE212" i="1" a="1"/>
  <c r="AE212" i="1" s="1"/>
  <c r="AD332" i="1" a="1"/>
  <c r="AD332" i="1" s="1"/>
  <c r="AC332" i="1"/>
  <c r="AE332" i="1" a="1"/>
  <c r="AE332" i="1" s="1"/>
  <c r="AD243" i="1" a="1"/>
  <c r="AD243" i="1" s="1"/>
  <c r="AE243" i="1" a="1"/>
  <c r="AE243" i="1" s="1"/>
  <c r="AD181" i="1" a="1"/>
  <c r="AD181" i="1" s="1"/>
  <c r="AE181" i="1" a="1"/>
  <c r="AE181" i="1" s="1"/>
  <c r="AC181" i="1"/>
  <c r="AD103" i="1" a="1"/>
  <c r="AD103" i="1" s="1"/>
  <c r="AD419" i="1" a="1"/>
  <c r="AD419" i="1" s="1"/>
  <c r="AE419" i="1" a="1"/>
  <c r="AE419" i="1" s="1"/>
  <c r="AC362" i="1"/>
  <c r="AD211" i="1" a="1"/>
  <c r="AD211" i="1" s="1"/>
  <c r="AE211" i="1" a="1"/>
  <c r="AE211" i="1" s="1"/>
  <c r="AC178" i="1"/>
  <c r="AD178" i="1" a="1"/>
  <c r="AD178" i="1" s="1"/>
  <c r="AE178" i="1" a="1"/>
  <c r="AE178" i="1" s="1"/>
  <c r="AC103" i="1"/>
  <c r="AD56" i="1" a="1"/>
  <c r="AD56" i="1" s="1"/>
  <c r="AC90" i="1"/>
  <c r="AE90" i="1" a="1"/>
  <c r="AE90" i="1" s="1"/>
  <c r="AE58" i="1" a="1"/>
  <c r="AE58" i="1" s="1"/>
  <c r="AC58" i="1"/>
  <c r="AD58" i="1" a="1"/>
  <c r="AD58" i="1" s="1"/>
  <c r="AD288" i="1" a="1"/>
  <c r="AD288" i="1" s="1"/>
  <c r="AE288" i="1" a="1"/>
  <c r="AE288" i="1" s="1"/>
  <c r="AD257" i="1" a="1"/>
  <c r="AD257" i="1" s="1"/>
  <c r="AE257" i="1" a="1"/>
  <c r="AE257" i="1" s="1"/>
  <c r="AC257" i="1"/>
  <c r="AD347" i="1" a="1"/>
  <c r="AD347" i="1" s="1"/>
  <c r="AC347" i="1"/>
  <c r="AE347" i="1" a="1"/>
  <c r="AE347" i="1" s="1"/>
  <c r="AC242" i="1"/>
  <c r="AD242" i="1" a="1"/>
  <c r="AD242" i="1" s="1"/>
  <c r="AE242" i="1" a="1"/>
  <c r="AE242" i="1" s="1"/>
  <c r="AD34" i="1" a="1"/>
  <c r="AD34" i="1" s="1"/>
  <c r="AC34" i="1"/>
  <c r="AE34" i="1" a="1"/>
  <c r="AE34" i="1" s="1"/>
  <c r="AD315" i="1" a="1"/>
  <c r="AD315" i="1" s="1"/>
  <c r="AE315" i="1" a="1"/>
  <c r="AE315" i="1" s="1"/>
  <c r="AC315" i="1"/>
  <c r="AD272" i="1" a="1"/>
  <c r="AD272" i="1" s="1"/>
  <c r="AC272" i="1"/>
  <c r="AE272" i="1" a="1"/>
  <c r="AE272" i="1" s="1"/>
  <c r="AC177" i="1"/>
  <c r="AE177" i="1" a="1"/>
  <c r="AE177" i="1" s="1"/>
  <c r="AD330" i="1" a="1"/>
  <c r="AD330" i="1" s="1"/>
  <c r="AE330" i="1" a="1"/>
  <c r="AE330" i="1" s="1"/>
  <c r="AE195" i="1" a="1"/>
  <c r="AE195" i="1" s="1"/>
  <c r="AD57" i="1" a="1"/>
  <c r="AD57" i="1" s="1"/>
  <c r="AD434" i="1" a="1"/>
  <c r="AD434" i="1" s="1"/>
  <c r="AE434" i="1" a="1"/>
  <c r="AE434" i="1" s="1"/>
  <c r="AC434" i="1"/>
  <c r="AD387" i="1" a="1"/>
  <c r="AD387" i="1" s="1"/>
  <c r="AD373" i="1" a="1"/>
  <c r="AD373" i="1" s="1"/>
  <c r="AD271" i="1" a="1"/>
  <c r="AD271" i="1" s="1"/>
  <c r="AE271" i="1" a="1"/>
  <c r="AE271" i="1" s="1"/>
  <c r="AD110" i="1" a="1"/>
  <c r="AD110" i="1" s="1"/>
  <c r="AE110" i="1" a="1"/>
  <c r="AE110" i="1" s="1"/>
  <c r="AD96" i="1" a="1"/>
  <c r="AD96" i="1" s="1"/>
  <c r="AD65" i="1" a="1"/>
  <c r="AD65" i="1" s="1"/>
  <c r="AC195" i="1"/>
  <c r="AC433" i="1"/>
  <c r="AD433" i="1" a="1"/>
  <c r="AD433" i="1" s="1"/>
  <c r="AE433" i="1" a="1"/>
  <c r="AE433" i="1" s="1"/>
  <c r="AC387" i="1"/>
  <c r="AD344" i="1" a="1"/>
  <c r="AD344" i="1" s="1"/>
  <c r="AC313" i="1"/>
  <c r="AD313" i="1" a="1"/>
  <c r="AD313" i="1" s="1"/>
  <c r="AD286" i="1" a="1"/>
  <c r="AD286" i="1" s="1"/>
  <c r="AE286" i="1" a="1"/>
  <c r="AE286" i="1" s="1"/>
  <c r="AC227" i="1"/>
  <c r="AE227" i="1" a="1"/>
  <c r="AE227" i="1" s="1"/>
  <c r="AD176" i="1" a="1"/>
  <c r="AD176" i="1" s="1"/>
  <c r="AE145" i="1" a="1"/>
  <c r="AE145" i="1" s="1"/>
  <c r="AD145" i="1" a="1"/>
  <c r="AD145" i="1" s="1"/>
  <c r="AD101" i="1" a="1"/>
  <c r="AD101" i="1" s="1"/>
  <c r="AC65" i="1"/>
  <c r="AD436" i="1" a="1"/>
  <c r="AD436" i="1" s="1"/>
  <c r="AC436" i="1"/>
  <c r="AE436" i="1" a="1"/>
  <c r="AE436" i="1" s="1"/>
  <c r="AE428" i="1" a="1"/>
  <c r="AE428" i="1" s="1"/>
  <c r="AD428" i="1" a="1"/>
  <c r="AD428" i="1" s="1"/>
  <c r="AD183" i="1" a="1"/>
  <c r="AD183" i="1" s="1"/>
  <c r="AC183" i="1"/>
  <c r="AE183" i="1" a="1"/>
  <c r="AE183" i="1" s="1"/>
  <c r="AD75" i="1" a="1"/>
  <c r="AD75" i="1" s="1"/>
  <c r="AE75" i="1" a="1"/>
  <c r="AE75" i="1" s="1"/>
  <c r="AC153" i="1"/>
  <c r="AD153" i="1" a="1"/>
  <c r="AD153" i="1" s="1"/>
  <c r="AD391" i="1" a="1"/>
  <c r="AD391" i="1" s="1"/>
  <c r="AE391" i="1" a="1"/>
  <c r="AE391" i="1" s="1"/>
  <c r="AD390" i="1" a="1"/>
  <c r="AD390" i="1" s="1"/>
  <c r="AC390" i="1"/>
  <c r="AE390" i="1" a="1"/>
  <c r="AE390" i="1" s="1"/>
  <c r="AD408" i="1" a="1"/>
  <c r="AD408" i="1" s="1"/>
  <c r="AE408" i="1" a="1"/>
  <c r="AE408" i="1" s="1"/>
  <c r="AC432" i="1"/>
  <c r="AE432" i="1" a="1"/>
  <c r="AE432" i="1" s="1"/>
  <c r="AC298" i="1"/>
  <c r="AE298" i="1" a="1"/>
  <c r="AE298" i="1" s="1"/>
  <c r="AC255" i="1"/>
  <c r="AE255" i="1" a="1"/>
  <c r="AE255" i="1" s="1"/>
  <c r="AC386" i="1"/>
  <c r="AE386" i="1" a="1"/>
  <c r="AE386" i="1" s="1"/>
  <c r="AC328" i="1"/>
  <c r="AE328" i="1" a="1"/>
  <c r="AE328" i="1" s="1"/>
  <c r="AD328" i="1" a="1"/>
  <c r="AD328" i="1" s="1"/>
  <c r="AC269" i="1"/>
  <c r="AE269" i="1" a="1"/>
  <c r="AE269" i="1" s="1"/>
  <c r="AD269" i="1" a="1"/>
  <c r="AD269" i="1" s="1"/>
  <c r="AE208" i="1" a="1"/>
  <c r="AE208" i="1" s="1"/>
  <c r="AD208" i="1" a="1"/>
  <c r="AD208" i="1" s="1"/>
  <c r="AE115" i="1" a="1"/>
  <c r="AE115" i="1" s="1"/>
  <c r="AD115" i="1" a="1"/>
  <c r="AD115" i="1" s="1"/>
  <c r="AE108" i="1" a="1"/>
  <c r="AE108" i="1" s="1"/>
  <c r="AD31" i="1" a="1"/>
  <c r="AD31" i="1" s="1"/>
  <c r="AE31" i="1" a="1"/>
  <c r="AE31" i="1" s="1"/>
  <c r="AE79" i="1" a="1"/>
  <c r="AE79" i="1" s="1"/>
  <c r="AC79" i="1"/>
  <c r="AD79" i="1" a="1"/>
  <c r="AD79" i="1" s="1"/>
  <c r="AC342" i="1"/>
  <c r="AE342" i="1" a="1"/>
  <c r="AE342" i="1" s="1"/>
  <c r="AE152" i="1" a="1"/>
  <c r="AE152" i="1" s="1"/>
  <c r="AD143" i="1" a="1"/>
  <c r="AD143" i="1" s="1"/>
  <c r="AD120" i="1" a="1"/>
  <c r="AD120" i="1" s="1"/>
  <c r="AE120" i="1" a="1"/>
  <c r="AE120" i="1" s="1"/>
  <c r="AC410" i="1"/>
  <c r="AD410" i="1" a="1"/>
  <c r="AD410" i="1" s="1"/>
  <c r="AE410" i="1" a="1"/>
  <c r="AE410" i="1" s="1"/>
  <c r="AD165" i="1" a="1"/>
  <c r="AD165" i="1" s="1"/>
  <c r="AE165" i="1" a="1"/>
  <c r="AE165" i="1" s="1"/>
  <c r="AD106" i="1" a="1"/>
  <c r="AD106" i="1" s="1"/>
  <c r="AE106" i="1" a="1"/>
  <c r="AE106" i="1" s="1"/>
  <c r="AC106" i="1"/>
  <c r="AE325" i="1" a="1"/>
  <c r="AE325" i="1" s="1"/>
  <c r="AD325" i="1" a="1"/>
  <c r="AD325" i="1" s="1"/>
  <c r="AD260" i="1" a="1"/>
  <c r="AD260" i="1" s="1"/>
  <c r="AE260" i="1" a="1"/>
  <c r="AE260" i="1" s="1"/>
  <c r="AC132" i="1"/>
  <c r="AE132" i="1" a="1"/>
  <c r="AE132" i="1" s="1"/>
  <c r="AD95" i="1" a="1"/>
  <c r="AD95" i="1" s="1"/>
  <c r="AC95" i="1"/>
  <c r="AE95" i="1" a="1"/>
  <c r="AE95" i="1" s="1"/>
  <c r="AD45" i="1" a="1"/>
  <c r="AD45" i="1" s="1"/>
  <c r="AE45" i="1" a="1"/>
  <c r="AE45" i="1" s="1"/>
  <c r="AC45" i="1"/>
  <c r="AE174" i="1" a="1"/>
  <c r="AE174" i="1" s="1"/>
  <c r="AD174" i="1" a="1"/>
  <c r="AD174" i="1" s="1"/>
  <c r="AE400" i="1" a="1"/>
  <c r="AE400" i="1" s="1"/>
  <c r="AD400" i="1" a="1"/>
  <c r="AD400" i="1" s="1"/>
  <c r="AE304" i="1" a="1"/>
  <c r="AE304" i="1" s="1"/>
  <c r="AC284" i="1"/>
  <c r="AE284" i="1" a="1"/>
  <c r="AE284" i="1" s="1"/>
  <c r="AD122" i="1" a="1"/>
  <c r="AD122" i="1" s="1"/>
  <c r="AC122" i="1"/>
  <c r="AE122" i="1" a="1"/>
  <c r="AE122" i="1" s="1"/>
  <c r="AD77" i="1" a="1"/>
  <c r="AD77" i="1" s="1"/>
  <c r="AE77" i="1" a="1"/>
  <c r="AE77" i="1" s="1"/>
  <c r="AE44" i="1" a="1"/>
  <c r="AE44" i="1" s="1"/>
  <c r="AD281" i="1" a="1"/>
  <c r="AD281" i="1" s="1"/>
  <c r="AE281" i="1" a="1"/>
  <c r="AE281" i="1" s="1"/>
  <c r="AD169" i="1" a="1"/>
  <c r="AD169" i="1" s="1"/>
  <c r="AE169" i="1" a="1"/>
  <c r="AE169" i="1" s="1"/>
  <c r="AD179" i="1" a="1"/>
  <c r="AD179" i="1" s="1"/>
  <c r="AD423" i="1" a="1"/>
  <c r="AD423" i="1" s="1"/>
  <c r="AE423" i="1" a="1"/>
  <c r="AE423" i="1" s="1"/>
  <c r="AE357" i="1" a="1"/>
  <c r="AE357" i="1" s="1"/>
  <c r="AD357" i="1" a="1"/>
  <c r="AD357" i="1" s="1"/>
  <c r="AD246" i="1" a="1"/>
  <c r="AD246" i="1" s="1"/>
  <c r="AC246" i="1"/>
  <c r="AE246" i="1" a="1"/>
  <c r="AE246" i="1" s="1"/>
  <c r="AE232" i="1" a="1"/>
  <c r="AE232" i="1" s="1"/>
  <c r="AE151" i="1" a="1"/>
  <c r="AE151" i="1" s="1"/>
  <c r="AC43" i="1"/>
  <c r="AE43" i="1" a="1"/>
  <c r="AE43" i="1" s="1"/>
  <c r="AC118" i="1"/>
  <c r="AE118" i="1" a="1"/>
  <c r="AE118" i="1" s="1"/>
  <c r="AD118" i="1" a="1"/>
  <c r="AD118" i="1" s="1"/>
  <c r="AD374" i="1" a="1"/>
  <c r="AD374" i="1" s="1"/>
  <c r="AE374" i="1" a="1"/>
  <c r="AE374" i="1" s="1"/>
  <c r="AD348" i="1" a="1"/>
  <c r="AD348" i="1" s="1"/>
  <c r="AE348" i="1" a="1"/>
  <c r="AE348" i="1" s="1"/>
  <c r="AD429" i="1" a="1"/>
  <c r="AD429" i="1" s="1"/>
  <c r="AC429" i="1"/>
  <c r="AE429" i="1" a="1"/>
  <c r="AE429" i="1" s="1"/>
  <c r="AC30" i="1"/>
  <c r="AD30" i="1" a="1"/>
  <c r="AD30" i="1" s="1"/>
  <c r="AE30" i="1" a="1"/>
  <c r="AE30" i="1" s="1"/>
  <c r="AE179" i="1" a="1"/>
  <c r="AE179" i="1" s="1"/>
  <c r="AD320" i="1" a="1"/>
  <c r="AD320" i="1" s="1"/>
  <c r="AE320" i="1" a="1"/>
  <c r="AE320" i="1" s="1"/>
  <c r="AD304" i="1" a="1"/>
  <c r="AD304" i="1" s="1"/>
  <c r="AE245" i="1" a="1"/>
  <c r="AE245" i="1" s="1"/>
  <c r="AE121" i="1" a="1"/>
  <c r="AE121" i="1" s="1"/>
  <c r="AE76" i="1" a="1"/>
  <c r="AE76" i="1" s="1"/>
  <c r="AD62" i="1" a="1"/>
  <c r="AD62" i="1" s="1"/>
  <c r="AC62" i="1"/>
  <c r="AE62" i="1" a="1"/>
  <c r="AE62" i="1" s="1"/>
  <c r="AD44" i="1" a="1"/>
  <c r="AD44" i="1" s="1"/>
  <c r="AD303" i="1" a="1"/>
  <c r="AD303" i="1" s="1"/>
  <c r="AC303" i="1"/>
  <c r="AE303" i="1" a="1"/>
  <c r="AE303" i="1" s="1"/>
  <c r="AE153" i="1" a="1"/>
  <c r="AE153" i="1" s="1"/>
  <c r="AD422" i="1" a="1"/>
  <c r="AD422" i="1" s="1"/>
  <c r="AC422" i="1"/>
  <c r="AE422" i="1" a="1"/>
  <c r="AE422" i="1" s="1"/>
  <c r="AD309" i="1" a="1"/>
  <c r="AD309" i="1" s="1"/>
  <c r="AC232" i="1"/>
  <c r="AD200" i="1" a="1"/>
  <c r="AD200" i="1" s="1"/>
  <c r="AE200" i="1" a="1"/>
  <c r="AE200" i="1" s="1"/>
  <c r="AC165" i="1"/>
  <c r="AC151" i="1"/>
  <c r="AC121" i="1"/>
  <c r="AC76" i="1"/>
  <c r="AC297" i="1"/>
  <c r="AC266" i="1"/>
  <c r="AC209" i="1"/>
  <c r="AE209" i="1" a="1"/>
  <c r="AE209" i="1" s="1"/>
  <c r="AD197" i="1" a="1"/>
  <c r="AD197" i="1" s="1"/>
  <c r="AE197" i="1" a="1"/>
  <c r="AE197" i="1" s="1"/>
  <c r="AC89" i="1"/>
  <c r="AC54" i="1"/>
  <c r="AC417" i="1"/>
  <c r="AE417" i="1" a="1"/>
  <c r="AE417" i="1" s="1"/>
  <c r="AD403" i="1" a="1"/>
  <c r="AD403" i="1" s="1"/>
  <c r="AE403" i="1" a="1"/>
  <c r="AE403" i="1" s="1"/>
  <c r="AD360" i="1" a="1"/>
  <c r="AD360" i="1" s="1"/>
  <c r="AE360" i="1" a="1"/>
  <c r="AE360" i="1" s="1"/>
  <c r="AC163" i="1"/>
  <c r="AE163" i="1" a="1"/>
  <c r="AE163" i="1" s="1"/>
  <c r="AD148" i="1" a="1"/>
  <c r="AD148" i="1" s="1"/>
  <c r="AE148" i="1" a="1"/>
  <c r="AE148" i="1" s="1"/>
  <c r="AC372" i="1"/>
  <c r="AE372" i="1" a="1"/>
  <c r="AE372" i="1" s="1"/>
  <c r="AE136" i="1" a="1"/>
  <c r="AE136" i="1" s="1"/>
  <c r="AE48" i="1" a="1"/>
  <c r="AE48" i="1" s="1"/>
  <c r="AE259" i="1" a="1"/>
  <c r="AE259" i="1" s="1"/>
  <c r="AE247" i="1" a="1"/>
  <c r="AE247" i="1" s="1"/>
  <c r="AE168" i="1" a="1"/>
  <c r="AE168" i="1" s="1"/>
  <c r="AC94" i="1"/>
  <c r="AE47" i="1" a="1"/>
  <c r="AE47" i="1" s="1"/>
  <c r="AE35" i="1" a="1"/>
  <c r="AE35" i="1" s="1"/>
  <c r="AC241" i="1"/>
  <c r="AE241" i="1" a="1"/>
  <c r="AE241" i="1" s="1"/>
  <c r="AD105" i="1" a="1"/>
  <c r="AD105" i="1" s="1"/>
  <c r="AC29" i="1"/>
  <c r="AE29" i="1" a="1"/>
  <c r="AE29" i="1" s="1"/>
  <c r="AC73" i="1"/>
  <c r="AE73" i="1" a="1"/>
  <c r="AE73" i="1" s="1"/>
  <c r="AD61" i="1" a="1"/>
  <c r="AD61" i="1" s="1"/>
  <c r="AE61" i="1" a="1"/>
  <c r="AE61" i="1" s="1"/>
  <c r="AE377" i="1" a="1"/>
  <c r="AE377" i="1" s="1"/>
  <c r="AD229" i="1" a="1"/>
  <c r="AD229" i="1" s="1"/>
  <c r="AE229" i="1" a="1"/>
  <c r="AE229" i="1" s="1"/>
  <c r="AE135" i="1" a="1"/>
  <c r="AE135" i="1" s="1"/>
  <c r="AE333" i="1" a="1"/>
  <c r="AE333" i="1" s="1"/>
  <c r="AD283" i="1" a="1"/>
  <c r="AD283" i="1" s="1"/>
  <c r="AC259" i="1"/>
  <c r="AD252" i="1" a="1"/>
  <c r="AD252" i="1" s="1"/>
  <c r="AE213" i="1" a="1"/>
  <c r="AE213" i="1" s="1"/>
  <c r="AE201" i="1" a="1"/>
  <c r="AE201" i="1" s="1"/>
  <c r="AC168" i="1"/>
  <c r="AC135" i="1"/>
  <c r="AE123" i="1" a="1"/>
  <c r="AE123" i="1" s="1"/>
  <c r="AD72" i="1" a="1"/>
  <c r="AD72" i="1" s="1"/>
  <c r="AC47" i="1"/>
  <c r="AD40" i="1" a="1"/>
  <c r="AD40" i="1" s="1"/>
  <c r="AD154" i="1" a="1"/>
  <c r="AD154" i="1" s="1"/>
  <c r="AE154" i="1" a="1"/>
  <c r="AE154" i="1" s="1"/>
  <c r="AC401" i="1"/>
  <c r="AE401" i="1" a="1"/>
  <c r="AE401" i="1" s="1"/>
  <c r="AD389" i="1" a="1"/>
  <c r="AD389" i="1" s="1"/>
  <c r="AE389" i="1" a="1"/>
  <c r="AE389" i="1" s="1"/>
  <c r="AC358" i="1"/>
  <c r="AE358" i="1" a="1"/>
  <c r="AE358" i="1" s="1"/>
  <c r="AD346" i="1" a="1"/>
  <c r="AD346" i="1" s="1"/>
  <c r="AE346" i="1" a="1"/>
  <c r="AE346" i="1" s="1"/>
  <c r="AE258" i="1" a="1"/>
  <c r="AE258" i="1" s="1"/>
  <c r="AC240" i="1"/>
  <c r="AC206" i="1"/>
  <c r="AC146" i="1"/>
  <c r="AE146" i="1" a="1"/>
  <c r="AE146" i="1" s="1"/>
  <c r="AD134" i="1" a="1"/>
  <c r="AD134" i="1" s="1"/>
  <c r="AE134" i="1" a="1"/>
  <c r="AE134" i="1" s="1"/>
  <c r="AE46" i="1" a="1"/>
  <c r="AE46" i="1" s="1"/>
  <c r="AC28" i="1"/>
  <c r="AC193" i="1"/>
  <c r="AE193" i="1" a="1"/>
  <c r="AE193" i="1" s="1"/>
  <c r="AC312" i="1"/>
  <c r="AE312" i="1" a="1"/>
  <c r="AE312" i="1" s="1"/>
  <c r="AD300" i="1" a="1"/>
  <c r="AD300" i="1" s="1"/>
  <c r="AE300" i="1" a="1"/>
  <c r="AE300" i="1" s="1"/>
  <c r="AC104" i="1"/>
  <c r="AE104" i="1" a="1"/>
  <c r="AE104" i="1" s="1"/>
  <c r="AD92" i="1" a="1"/>
  <c r="AD92" i="1" s="1"/>
  <c r="AE92" i="1" a="1"/>
  <c r="AE92" i="1" s="1"/>
  <c r="AE384" i="1" a="1"/>
  <c r="AE384" i="1" s="1"/>
  <c r="AE370" i="1" a="1"/>
  <c r="AE370" i="1" s="1"/>
  <c r="AE15" i="1" a="1"/>
  <c r="AE15" i="1" s="1"/>
  <c r="AE18" i="1" a="1"/>
  <c r="AE18" i="1" s="1"/>
  <c r="AD9" i="1" a="1"/>
  <c r="AD9" i="1" s="1"/>
  <c r="AC17" i="1"/>
  <c r="AC18" i="1"/>
  <c r="AE17" i="1" a="1"/>
  <c r="AE17" i="1" s="1"/>
  <c r="X468" i="1" l="1"/>
  <c r="X467" i="1"/>
  <c r="F461" i="1" l="1"/>
  <c r="F464" i="1" s="1"/>
  <c r="G461" i="1"/>
  <c r="G462" i="1" s="1"/>
  <c r="H461" i="1"/>
  <c r="H462" i="1" s="1"/>
  <c r="I461" i="1"/>
  <c r="I462" i="1" s="1"/>
  <c r="J461" i="1"/>
  <c r="J464" i="1" s="1"/>
  <c r="K461" i="1"/>
  <c r="K464" i="1" s="1"/>
  <c r="L461" i="1"/>
  <c r="L464" i="1" s="1"/>
  <c r="M461" i="1"/>
  <c r="M464" i="1" s="1"/>
  <c r="N461" i="1"/>
  <c r="N464" i="1" s="1"/>
  <c r="O461" i="1"/>
  <c r="O464" i="1" s="1"/>
  <c r="P461" i="1"/>
  <c r="P462" i="1" s="1"/>
  <c r="Q461" i="1"/>
  <c r="Q462" i="1" s="1"/>
  <c r="R461" i="1"/>
  <c r="R462" i="1" s="1"/>
  <c r="S461" i="1"/>
  <c r="S462" i="1" s="1"/>
  <c r="T461" i="1"/>
  <c r="T462" i="1" s="1"/>
  <c r="U461" i="1"/>
  <c r="U462" i="1" s="1"/>
  <c r="V461" i="1"/>
  <c r="W461" i="1"/>
  <c r="W462" i="1" s="1"/>
  <c r="E461" i="1"/>
  <c r="E462" i="1" s="1"/>
  <c r="X466" i="1"/>
  <c r="X470" i="1" s="1"/>
  <c r="Z461" i="1"/>
  <c r="Y461" i="1"/>
  <c r="X461" i="1"/>
  <c r="W464" i="1" l="1"/>
  <c r="W467" i="1" s="1"/>
  <c r="G464" i="1"/>
  <c r="G466" i="1" s="1"/>
  <c r="F462" i="1"/>
  <c r="O466" i="1"/>
  <c r="O467" i="1"/>
  <c r="O468" i="1"/>
  <c r="N467" i="1"/>
  <c r="N468" i="1"/>
  <c r="M467" i="1"/>
  <c r="M468" i="1"/>
  <c r="L467" i="1"/>
  <c r="L468" i="1"/>
  <c r="K467" i="1"/>
  <c r="K468" i="1"/>
  <c r="J467" i="1"/>
  <c r="J468" i="1"/>
  <c r="H464" i="1"/>
  <c r="H466" i="1" s="1"/>
  <c r="F467" i="1"/>
  <c r="F468" i="1"/>
  <c r="I464" i="1"/>
  <c r="V464" i="1"/>
  <c r="V462" i="1"/>
  <c r="J462" i="1"/>
  <c r="K462" i="1"/>
  <c r="L462" i="1"/>
  <c r="M462" i="1"/>
  <c r="N462" i="1"/>
  <c r="U464" i="1"/>
  <c r="O462" i="1"/>
  <c r="S464" i="1"/>
  <c r="T464" i="1"/>
  <c r="F466" i="1"/>
  <c r="J466" i="1"/>
  <c r="K466" i="1"/>
  <c r="L466" i="1"/>
  <c r="M466" i="1"/>
  <c r="N466" i="1"/>
  <c r="P464" i="1"/>
  <c r="Q464" i="1"/>
  <c r="R464" i="1"/>
  <c r="E464" i="1"/>
  <c r="E469" i="1" s="1"/>
  <c r="W468" i="1" l="1"/>
  <c r="W466" i="1"/>
  <c r="G468" i="1"/>
  <c r="G467" i="1"/>
  <c r="H472" i="1"/>
  <c r="L472" i="1"/>
  <c r="M472" i="1"/>
  <c r="O472" i="1"/>
  <c r="I467" i="1"/>
  <c r="I468" i="1"/>
  <c r="R468" i="1"/>
  <c r="R467" i="1"/>
  <c r="Q468" i="1"/>
  <c r="Q467" i="1"/>
  <c r="P467" i="1"/>
  <c r="P468" i="1"/>
  <c r="N472" i="1"/>
  <c r="K472" i="1"/>
  <c r="G472" i="1"/>
  <c r="F472" i="1"/>
  <c r="V466" i="1"/>
  <c r="V468" i="1"/>
  <c r="V467" i="1"/>
  <c r="E467" i="1"/>
  <c r="E468" i="1"/>
  <c r="H467" i="1"/>
  <c r="H468" i="1"/>
  <c r="J472" i="1"/>
  <c r="I466" i="1"/>
  <c r="W472" i="1"/>
  <c r="T468" i="1"/>
  <c r="T467" i="1"/>
  <c r="S468" i="1"/>
  <c r="S467" i="1"/>
  <c r="U466" i="1"/>
  <c r="U468" i="1"/>
  <c r="U467" i="1"/>
  <c r="T466" i="1"/>
  <c r="S466" i="1"/>
  <c r="P466" i="1"/>
  <c r="E466" i="1"/>
  <c r="E470" i="1" s="1"/>
  <c r="R466" i="1"/>
  <c r="Q466" i="1"/>
  <c r="E472" i="1" l="1"/>
  <c r="V472" i="1"/>
  <c r="R472" i="1"/>
  <c r="P472" i="1"/>
  <c r="T472" i="1"/>
  <c r="U472" i="1"/>
  <c r="Q472" i="1"/>
  <c r="S472" i="1"/>
  <c r="I472" i="1"/>
  <c r="V5" i="3"/>
  <c r="S7" i="3"/>
  <c r="V9" i="3"/>
  <c r="W12" i="3"/>
  <c r="U12" i="3"/>
  <c r="T12" i="3"/>
  <c r="S12" i="3"/>
  <c r="R12" i="3"/>
  <c r="Q12" i="3"/>
  <c r="P12" i="3"/>
  <c r="O12" i="3"/>
  <c r="N12" i="3"/>
  <c r="M12" i="3"/>
  <c r="K12" i="3"/>
  <c r="J12" i="3"/>
  <c r="I12" i="3"/>
  <c r="G12" i="3"/>
  <c r="F12" i="3"/>
  <c r="E12" i="3"/>
  <c r="D12" i="3"/>
  <c r="C12" i="3"/>
  <c r="B12" i="3"/>
  <c r="R9" i="3"/>
  <c r="P9" i="3"/>
  <c r="O9" i="3"/>
  <c r="N9" i="3"/>
  <c r="L9" i="3"/>
  <c r="J9" i="3"/>
  <c r="I9" i="3"/>
  <c r="H9" i="3"/>
  <c r="F9" i="3"/>
  <c r="E9" i="3"/>
  <c r="D9" i="3"/>
  <c r="B9" i="3"/>
  <c r="U4" i="3"/>
  <c r="T4" i="3"/>
  <c r="S4" i="3"/>
  <c r="P4" i="3"/>
  <c r="O4" i="3"/>
  <c r="H4" i="3"/>
  <c r="G4" i="3"/>
  <c r="E4" i="3"/>
  <c r="D4" i="3"/>
  <c r="V10" i="3"/>
  <c r="T10" i="3"/>
  <c r="Q10" i="3"/>
  <c r="M10" i="3"/>
  <c r="J10" i="3"/>
  <c r="H10" i="3"/>
  <c r="F10" i="3"/>
  <c r="D10" i="3"/>
  <c r="C10" i="3"/>
  <c r="B10" i="3"/>
  <c r="X11" i="3"/>
  <c r="W11" i="3"/>
  <c r="U11" i="3"/>
  <c r="T11" i="3"/>
  <c r="S11" i="3"/>
  <c r="Q11" i="3"/>
  <c r="P11" i="3"/>
  <c r="N11" i="3"/>
  <c r="M11" i="3"/>
  <c r="L11" i="3"/>
  <c r="J11" i="3"/>
  <c r="I11" i="3"/>
  <c r="H11" i="3"/>
  <c r="G11" i="3"/>
  <c r="F11" i="3"/>
  <c r="E11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F7" i="3"/>
  <c r="C7" i="3"/>
  <c r="B7" i="3"/>
  <c r="R5" i="3"/>
  <c r="M5" i="3"/>
  <c r="AC471" i="1"/>
  <c r="AF461" i="1"/>
  <c r="AA461" i="1"/>
  <c r="AA464" i="1" s="1"/>
  <c r="D462" i="1" l="1"/>
  <c r="D464" i="1"/>
  <c r="D469" i="1" s="1"/>
  <c r="AA467" i="1"/>
  <c r="AA468" i="1"/>
  <c r="AA462" i="1"/>
  <c r="AA466" i="1"/>
  <c r="AA470" i="1" s="1"/>
  <c r="M7" i="3"/>
  <c r="R8" i="3"/>
  <c r="O8" i="3"/>
  <c r="I8" i="3"/>
  <c r="X8" i="3"/>
  <c r="V8" i="3"/>
  <c r="K8" i="3"/>
  <c r="J8" i="3"/>
  <c r="H8" i="3"/>
  <c r="W8" i="3"/>
  <c r="U8" i="3"/>
  <c r="F8" i="3"/>
  <c r="E8" i="3"/>
  <c r="C8" i="3"/>
  <c r="D5" i="3"/>
  <c r="B5" i="3"/>
  <c r="X5" i="3"/>
  <c r="U5" i="3"/>
  <c r="T5" i="3"/>
  <c r="P5" i="3"/>
  <c r="L5" i="3"/>
  <c r="J5" i="3"/>
  <c r="H5" i="3"/>
  <c r="G5" i="3"/>
  <c r="F5" i="3"/>
  <c r="Q5" i="3"/>
  <c r="O5" i="3"/>
  <c r="N5" i="3"/>
  <c r="K5" i="3"/>
  <c r="I5" i="3"/>
  <c r="E5" i="3"/>
  <c r="C5" i="3"/>
  <c r="X7" i="3"/>
  <c r="K7" i="3"/>
  <c r="J7" i="3"/>
  <c r="I7" i="3"/>
  <c r="W7" i="3"/>
  <c r="E7" i="3"/>
  <c r="D7" i="3"/>
  <c r="V7" i="3"/>
  <c r="U7" i="3"/>
  <c r="T7" i="3"/>
  <c r="R7" i="3"/>
  <c r="Q7" i="3"/>
  <c r="P7" i="3"/>
  <c r="O7" i="3"/>
  <c r="L7" i="3"/>
  <c r="G7" i="3"/>
  <c r="P6" i="3"/>
  <c r="O6" i="3"/>
  <c r="K6" i="3"/>
  <c r="H6" i="3"/>
  <c r="E6" i="3"/>
  <c r="D6" i="3"/>
  <c r="M6" i="3"/>
  <c r="I6" i="3"/>
  <c r="C6" i="3"/>
  <c r="B6" i="3"/>
  <c r="H7" i="3"/>
  <c r="W6" i="3"/>
  <c r="N7" i="3"/>
  <c r="AB475" i="1"/>
  <c r="K4" i="3"/>
  <c r="F4" i="3"/>
  <c r="X4" i="3"/>
  <c r="W4" i="3"/>
  <c r="AB476" i="1"/>
  <c r="L10" i="3"/>
  <c r="I10" i="3"/>
  <c r="G10" i="3"/>
  <c r="U10" i="3"/>
  <c r="X10" i="3"/>
  <c r="W10" i="3"/>
  <c r="K10" i="3"/>
  <c r="E10" i="3"/>
  <c r="P10" i="3"/>
  <c r="O10" i="3"/>
  <c r="N10" i="3"/>
  <c r="S6" i="3"/>
  <c r="R6" i="3"/>
  <c r="Q6" i="3"/>
  <c r="N6" i="3"/>
  <c r="R10" i="3"/>
  <c r="S10" i="3"/>
  <c r="Q4" i="3"/>
  <c r="N4" i="3"/>
  <c r="L4" i="3"/>
  <c r="B4" i="3"/>
  <c r="C4" i="3"/>
  <c r="V4" i="3"/>
  <c r="R4" i="3"/>
  <c r="B11" i="3"/>
  <c r="O11" i="3"/>
  <c r="K11" i="3"/>
  <c r="D11" i="3"/>
  <c r="C11" i="3"/>
  <c r="V11" i="3"/>
  <c r="R11" i="3"/>
  <c r="V6" i="3"/>
  <c r="T6" i="3"/>
  <c r="J6" i="3"/>
  <c r="F6" i="3"/>
  <c r="X6" i="3"/>
  <c r="L6" i="3"/>
  <c r="G6" i="3"/>
  <c r="I4" i="3"/>
  <c r="G8" i="3"/>
  <c r="D8" i="3"/>
  <c r="B8" i="3"/>
  <c r="T8" i="3"/>
  <c r="P8" i="3"/>
  <c r="N8" i="3"/>
  <c r="M8" i="3"/>
  <c r="L8" i="3"/>
  <c r="Q8" i="3"/>
  <c r="J4" i="3"/>
  <c r="U6" i="3"/>
  <c r="S8" i="3"/>
  <c r="M4" i="3"/>
  <c r="X9" i="3"/>
  <c r="W9" i="3"/>
  <c r="U9" i="3"/>
  <c r="T9" i="3"/>
  <c r="W5" i="3"/>
  <c r="S5" i="3"/>
  <c r="K9" i="3"/>
  <c r="M9" i="3"/>
  <c r="C9" i="3"/>
  <c r="H12" i="3"/>
  <c r="G9" i="3"/>
  <c r="L12" i="3"/>
  <c r="Q9" i="3"/>
  <c r="V12" i="3"/>
  <c r="S9" i="3"/>
  <c r="X12" i="3"/>
  <c r="D467" i="1" l="1"/>
  <c r="D468" i="1"/>
  <c r="D466" i="1"/>
  <c r="R13" i="3"/>
  <c r="G13" i="3"/>
  <c r="M13" i="3"/>
  <c r="V13" i="3"/>
  <c r="AB477" i="1"/>
  <c r="D13" i="3"/>
  <c r="L13" i="3"/>
  <c r="B13" i="3"/>
  <c r="X13" i="3"/>
  <c r="W13" i="3"/>
  <c r="C13" i="3"/>
  <c r="E13" i="3"/>
  <c r="I13" i="3"/>
  <c r="K13" i="3"/>
  <c r="T13" i="3"/>
  <c r="U13" i="3"/>
  <c r="S13" i="3"/>
  <c r="N13" i="3"/>
  <c r="J13" i="3"/>
  <c r="P13" i="3"/>
  <c r="O13" i="3"/>
  <c r="Q13" i="3"/>
  <c r="H13" i="3"/>
  <c r="F13" i="3"/>
  <c r="D470" i="1" l="1"/>
  <c r="D472" i="1"/>
  <c r="AC467" i="1"/>
  <c r="AC468" i="1"/>
  <c r="AC466" i="1"/>
  <c r="AC470" i="1" l="1"/>
  <c r="AC47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A3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1"/>
          </rPr>
          <t xml:space="preserve">Fun Shoot
Prizes handed out
5 Man Team Shoot Off
</t>
        </r>
      </text>
    </comment>
    <comment ref="AE461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Dad:
</t>
        </r>
        <r>
          <rPr>
            <sz val="9"/>
            <color rgb="FF000000"/>
            <rFont val="Tahoma"/>
            <family val="2"/>
            <charset val="1"/>
          </rPr>
          <t>Do not change this number it is the previous weeks number of optional shooter scores posted.</t>
        </r>
      </text>
    </comment>
    <comment ref="AE462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Dad:
</t>
        </r>
        <r>
          <rPr>
            <sz val="9"/>
            <color rgb="FF000000"/>
            <rFont val="Tahoma"/>
            <family val="2"/>
            <charset val="1"/>
          </rPr>
          <t>Number of youth Options shot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A3" authorId="0" shapeId="0" xr:uid="{91924B3A-8FA2-4E1B-BC96-D73680775674}">
      <text>
        <r>
          <rPr>
            <b/>
            <sz val="9"/>
            <color rgb="FF000000"/>
            <rFont val="Tahoma"/>
            <family val="2"/>
            <charset val="1"/>
          </rPr>
          <t xml:space="preserve">Fun Shoot
Prizes handed out
5 Man Team Shoot Off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A17" authorId="0" shapeId="0" xr:uid="{144463B8-0BEA-47B8-A0E4-0FF3CE449F76}">
      <text>
        <r>
          <rPr>
            <b/>
            <sz val="9"/>
            <color rgb="FF000000"/>
            <rFont val="Tahoma"/>
            <family val="2"/>
            <charset val="1"/>
          </rPr>
          <t xml:space="preserve">Fun Shoot
Prizes handed out
5 Man Team Shoot Off
</t>
        </r>
      </text>
    </comment>
  </commentList>
</comments>
</file>

<file path=xl/sharedStrings.xml><?xml version="1.0" encoding="utf-8"?>
<sst xmlns="http://schemas.openxmlformats.org/spreadsheetml/2006/main" count="4251" uniqueCount="436">
  <si>
    <t xml:space="preserve"> </t>
  </si>
  <si>
    <t>George Day</t>
  </si>
  <si>
    <t>Shoot</t>
  </si>
  <si>
    <t>BTH</t>
  </si>
  <si>
    <t>BAT</t>
  </si>
  <si>
    <t>RB</t>
  </si>
  <si>
    <t>CAN</t>
  </si>
  <si>
    <t>WIL</t>
  </si>
  <si>
    <t>NS</t>
  </si>
  <si>
    <t>CC</t>
  </si>
  <si>
    <t>SC</t>
  </si>
  <si>
    <t>NF</t>
  </si>
  <si>
    <t>PP</t>
  </si>
  <si>
    <t>Opt1</t>
  </si>
  <si>
    <t>Opt2</t>
  </si>
  <si>
    <t>Opt3</t>
  </si>
  <si>
    <t>Average of</t>
  </si>
  <si>
    <t>Aug</t>
  </si>
  <si>
    <t>Sep</t>
  </si>
  <si>
    <t>Oct</t>
  </si>
  <si>
    <t>Nov</t>
  </si>
  <si>
    <t>Jan</t>
  </si>
  <si>
    <t>Feb</t>
  </si>
  <si>
    <t>Mar</t>
  </si>
  <si>
    <t>Apr</t>
  </si>
  <si>
    <t>May</t>
  </si>
  <si>
    <t>Total</t>
  </si>
  <si>
    <t>Best 10</t>
  </si>
  <si>
    <t>Name</t>
  </si>
  <si>
    <t>Club</t>
  </si>
  <si>
    <t>Class</t>
  </si>
  <si>
    <t>7-8</t>
  </si>
  <si>
    <t>2-3</t>
  </si>
  <si>
    <t>13-14</t>
  </si>
  <si>
    <t>17-18</t>
  </si>
  <si>
    <t>20-21</t>
  </si>
  <si>
    <t>27-28</t>
  </si>
  <si>
    <t>1-2</t>
  </si>
  <si>
    <t>Shoots</t>
  </si>
  <si>
    <t>Average</t>
  </si>
  <si>
    <t>Scores</t>
  </si>
  <si>
    <t>Bird Count</t>
  </si>
  <si>
    <t>O</t>
  </si>
  <si>
    <t>Abbey, Todd</t>
  </si>
  <si>
    <t>VINT</t>
  </si>
  <si>
    <t>Allen, Dick</t>
  </si>
  <si>
    <t>Almeter, Craig</t>
  </si>
  <si>
    <t>SG20</t>
  </si>
  <si>
    <t>Arquette, Tom</t>
  </si>
  <si>
    <t>Baker, Doug</t>
  </si>
  <si>
    <t>Barbaglia, Jim</t>
  </si>
  <si>
    <t>Barbaglia, Paul</t>
  </si>
  <si>
    <t>L</t>
  </si>
  <si>
    <t>Barnes, Bill</t>
  </si>
  <si>
    <t>SG28</t>
  </si>
  <si>
    <t>Y</t>
  </si>
  <si>
    <t>Becker, Jon</t>
  </si>
  <si>
    <t>Bertola, Mike</t>
  </si>
  <si>
    <t>Bohomey, Walter</t>
  </si>
  <si>
    <t>Brooks, Roger</t>
  </si>
  <si>
    <t>Brown, Gary</t>
  </si>
  <si>
    <t>Buck, Adam</t>
  </si>
  <si>
    <t>Butcher, John</t>
  </si>
  <si>
    <t>Cain, Angela</t>
  </si>
  <si>
    <t>Cain, Rich</t>
  </si>
  <si>
    <t>Carrier, Tom</t>
  </si>
  <si>
    <t>Catalfano, Thomas</t>
  </si>
  <si>
    <t>Chaffin, Rowland</t>
  </si>
  <si>
    <t>Champoux, Seth</t>
  </si>
  <si>
    <t>Cherre, Mike</t>
  </si>
  <si>
    <t>Coakley, Charles</t>
  </si>
  <si>
    <t>Cole, Kevin</t>
  </si>
  <si>
    <t>Crane, Ralph</t>
  </si>
  <si>
    <t>Cruickshank, Scott</t>
  </si>
  <si>
    <t>Cushing, Chris</t>
  </si>
  <si>
    <t>Cuthbert, James</t>
  </si>
  <si>
    <t>DeFazio, Marty</t>
  </si>
  <si>
    <t>Dejohn, Michael</t>
  </si>
  <si>
    <t>Dembrow, Mike</t>
  </si>
  <si>
    <t>Dominick, Chris</t>
  </si>
  <si>
    <t>Douglas, Joe</t>
  </si>
  <si>
    <t>Drosendahl, Allan</t>
  </si>
  <si>
    <t>Dunbar, Don</t>
  </si>
  <si>
    <t>Dunbar, Jim</t>
  </si>
  <si>
    <t>Dwyer, Jack</t>
  </si>
  <si>
    <t>Dwyer, Peter</t>
  </si>
  <si>
    <t>Eckerd, Clayton</t>
  </si>
  <si>
    <t>Evans, Richard</t>
  </si>
  <si>
    <t>SG410</t>
  </si>
  <si>
    <t>Flanigan, Ben</t>
  </si>
  <si>
    <t>Flanigan, Mike</t>
  </si>
  <si>
    <t>Freligh, Dave</t>
  </si>
  <si>
    <t>Freligh, Scott</t>
  </si>
  <si>
    <t>Fridmann, Ken</t>
  </si>
  <si>
    <t>Gallo, Bob</t>
  </si>
  <si>
    <t>Giese, Jay</t>
  </si>
  <si>
    <t>Gotschal, Perry</t>
  </si>
  <si>
    <t>Griggs, Chris</t>
  </si>
  <si>
    <t>Hand, Sarah</t>
  </si>
  <si>
    <t>Hand, Scott</t>
  </si>
  <si>
    <t>Hand, Steve</t>
  </si>
  <si>
    <t>Heale, Gordy</t>
  </si>
  <si>
    <t>Herbstsommer, Tim</t>
  </si>
  <si>
    <t>Hibbard, Mike</t>
  </si>
  <si>
    <t xml:space="preserve">Hitsman, Shawn </t>
  </si>
  <si>
    <t>Holmsten, Peter</t>
  </si>
  <si>
    <t>Horne, Ted</t>
  </si>
  <si>
    <t>Howell, Brian</t>
  </si>
  <si>
    <t>Howell, Danielle</t>
  </si>
  <si>
    <t>Jameson, Mark</t>
  </si>
  <si>
    <t>Jenkins, John</t>
  </si>
  <si>
    <t>Johnson, Rich</t>
  </si>
  <si>
    <t>Jones, Douglas</t>
  </si>
  <si>
    <t>Keister, Aaron</t>
  </si>
  <si>
    <t>Keller, David</t>
  </si>
  <si>
    <t>Kelsey, Dan</t>
  </si>
  <si>
    <t>Kunzer, Jeff</t>
  </si>
  <si>
    <t>Lee, Walker</t>
  </si>
  <si>
    <t>Lewandowski, Alan</t>
  </si>
  <si>
    <t>Wil</t>
  </si>
  <si>
    <t>Losito, Vito</t>
  </si>
  <si>
    <t>Maerten, Karl</t>
  </si>
  <si>
    <t>Magnusson, Mark</t>
  </si>
  <si>
    <t>Marcotte, Dave</t>
  </si>
  <si>
    <t>McCarthy, Tim</t>
  </si>
  <si>
    <t>McConnell, Gregg</t>
  </si>
  <si>
    <t>McGarry, Tom</t>
  </si>
  <si>
    <t>McGlynn, Guy</t>
  </si>
  <si>
    <t>McKeown, Gary</t>
  </si>
  <si>
    <t>Michalek, David</t>
  </si>
  <si>
    <t>Miller, Greg</t>
  </si>
  <si>
    <t>Miller, John</t>
  </si>
  <si>
    <t>Miller, Mike</t>
  </si>
  <si>
    <t>Montondo, Tim</t>
  </si>
  <si>
    <t>Moran, Curtis</t>
  </si>
  <si>
    <t>Morrell, Mark</t>
  </si>
  <si>
    <t>Mosher, Bruck</t>
  </si>
  <si>
    <t>Muccigrosso, Tom</t>
  </si>
  <si>
    <t>Muscianese, Emilio</t>
  </si>
  <si>
    <t>Naegele, Dan</t>
  </si>
  <si>
    <t>Openshaw, Bill</t>
  </si>
  <si>
    <t>Pacelli, Bob</t>
  </si>
  <si>
    <t>Pacelli, Jackie</t>
  </si>
  <si>
    <t>Palermo, Anthony</t>
  </si>
  <si>
    <t>Perez, Khemy</t>
  </si>
  <si>
    <t>Pergolizzi, Jim</t>
  </si>
  <si>
    <t>Petricone, Frank</t>
  </si>
  <si>
    <t>Pierson, Richard</t>
  </si>
  <si>
    <t>Pocock, Adam</t>
  </si>
  <si>
    <t>Pratt, Bruce</t>
  </si>
  <si>
    <t>Riccio, John</t>
  </si>
  <si>
    <t>Rice, Chris</t>
  </si>
  <si>
    <t>Richley, Jim</t>
  </si>
  <si>
    <t xml:space="preserve">Rivera, Gabriel </t>
  </si>
  <si>
    <t>Rodas, Steve</t>
  </si>
  <si>
    <t>Rothfelder, Ralph</t>
  </si>
  <si>
    <t>Rush, Jeff</t>
  </si>
  <si>
    <t>Sandlar, Holden</t>
  </si>
  <si>
    <t>Sanfilipo, Fred</t>
  </si>
  <si>
    <t>Sangregory, Jude</t>
  </si>
  <si>
    <t>Schaus, Richard</t>
  </si>
  <si>
    <t>Schickler, Rich</t>
  </si>
  <si>
    <t>Schickler, RJ</t>
  </si>
  <si>
    <t>Schrader, Fred</t>
  </si>
  <si>
    <t>Schramm, Ed</t>
  </si>
  <si>
    <t>Seidenberg, Brooke</t>
  </si>
  <si>
    <t>Seidenberg, Michael</t>
  </si>
  <si>
    <t>Shillieto, Wayne</t>
  </si>
  <si>
    <t>Sinicropi, Frank</t>
  </si>
  <si>
    <t>Sittig, Bob</t>
  </si>
  <si>
    <t>Smingler, Ian</t>
  </si>
  <si>
    <t>Smith, Adam</t>
  </si>
  <si>
    <t>Smith, Doug</t>
  </si>
  <si>
    <t>Smith, Jamie</t>
  </si>
  <si>
    <t>Smith, Kyle</t>
  </si>
  <si>
    <t>Smith, Shawn</t>
  </si>
  <si>
    <t>Smith, Tyler</t>
  </si>
  <si>
    <t>Snyder, Bill</t>
  </si>
  <si>
    <t>Sorg, Mike</t>
  </si>
  <si>
    <t>Spencer, Dan</t>
  </si>
  <si>
    <t>Spencer, Jason</t>
  </si>
  <si>
    <t>Sperr, Daniel</t>
  </si>
  <si>
    <t>Stafford, Brandon</t>
  </si>
  <si>
    <t>Stewart, Jeremy</t>
  </si>
  <si>
    <t>Stiefler, Randy</t>
  </si>
  <si>
    <t>Streber, Emily</t>
  </si>
  <si>
    <t>Streber, Robert</t>
  </si>
  <si>
    <t>Struebel, Roger</t>
  </si>
  <si>
    <t>Sun, John</t>
  </si>
  <si>
    <t>Sweet, Jim</t>
  </si>
  <si>
    <t>Sweet, Ro</t>
  </si>
  <si>
    <t>Tarricone, Art</t>
  </si>
  <si>
    <t>Tisack, Peter</t>
  </si>
  <si>
    <t>VanEenwyk, Andrew</t>
  </si>
  <si>
    <t xml:space="preserve">VanEenwyk, Jameson </t>
  </si>
  <si>
    <t>Wagner, John</t>
  </si>
  <si>
    <t>Wilder, Jacob</t>
  </si>
  <si>
    <t>Wilson, Dan</t>
  </si>
  <si>
    <t>Wilson, Mike</t>
  </si>
  <si>
    <t>Woika, Jack</t>
  </si>
  <si>
    <t>Wolcott, Tim</t>
  </si>
  <si>
    <t>Ziemkiewicz, Greg</t>
  </si>
  <si>
    <t>Zink, Michael</t>
  </si>
  <si>
    <t>Total Shooters:</t>
  </si>
  <si>
    <t>Average Score</t>
  </si>
  <si>
    <t>Youth Shooters:</t>
  </si>
  <si>
    <t>Paying Adult Shooters:</t>
  </si>
  <si>
    <t xml:space="preserve">Shooter Fees </t>
  </si>
  <si>
    <t>Webpage Cost/Shoot</t>
  </si>
  <si>
    <t>Grand Prize Fee</t>
  </si>
  <si>
    <t>League Fees Due:</t>
  </si>
  <si>
    <t>League Fees Received:</t>
  </si>
  <si>
    <t>Balance Overpaid / (Due):</t>
  </si>
  <si>
    <t xml:space="preserve">  </t>
  </si>
  <si>
    <t>Class Designations:</t>
  </si>
  <si>
    <t>: Open</t>
  </si>
  <si>
    <t>: Lady</t>
  </si>
  <si>
    <t>: Youth</t>
  </si>
  <si>
    <t>: Sub Gauge - 20 Gauge ONLY</t>
  </si>
  <si>
    <t>: Sub Gauge - 28 Gauge ONLY</t>
  </si>
  <si>
    <t>: Sub Gauge - 410 Gauge ONLY</t>
  </si>
  <si>
    <t>: Pump or Side x Side</t>
  </si>
  <si>
    <t>SHOOTERS SHOULD SELECT A LEAGUE CLUB</t>
  </si>
  <si>
    <t>League Club</t>
  </si>
  <si>
    <t>Batavia</t>
  </si>
  <si>
    <t>Bath</t>
  </si>
  <si>
    <t>Canandaigua</t>
  </si>
  <si>
    <t>Cayuga County</t>
  </si>
  <si>
    <t>North Star</t>
  </si>
  <si>
    <t>Painted Post</t>
  </si>
  <si>
    <t>Rochester Brooks</t>
  </si>
  <si>
    <t>Salmon Creek</t>
  </si>
  <si>
    <t>Williamson</t>
  </si>
  <si>
    <t>North Forest</t>
  </si>
  <si>
    <t>DO NOT USE THE FOLLOWING CLUBS FOR HUNTERS TOUR -- SHOOTERS SHOULD SELECT A LEAGUE CLUB</t>
  </si>
  <si>
    <t>Non League Club</t>
  </si>
  <si>
    <t>CON</t>
  </si>
  <si>
    <t>Conesus</t>
  </si>
  <si>
    <t>FP</t>
  </si>
  <si>
    <t>Four Point</t>
  </si>
  <si>
    <t>K&amp;K</t>
  </si>
  <si>
    <t>K&amp;K Clays</t>
  </si>
  <si>
    <t>MCL</t>
  </si>
  <si>
    <t>Mendon Conversation League</t>
  </si>
  <si>
    <t>OUT</t>
  </si>
  <si>
    <t>Outlet</t>
  </si>
  <si>
    <t>VIC</t>
  </si>
  <si>
    <t>Victor</t>
  </si>
  <si>
    <t>WB</t>
  </si>
  <si>
    <t>Whaleback</t>
  </si>
  <si>
    <t>WHP</t>
  </si>
  <si>
    <t>Whispering Pines</t>
  </si>
  <si>
    <t>2023/2024 Hunter's Tour Standings Alphbetical order</t>
  </si>
  <si>
    <t># of Shoots</t>
  </si>
  <si>
    <t>24-25</t>
  </si>
  <si>
    <t>14-15</t>
  </si>
  <si>
    <t>Dec</t>
  </si>
  <si>
    <t>8-9</t>
  </si>
  <si>
    <t>16-17</t>
  </si>
  <si>
    <t>Allen, Mark</t>
  </si>
  <si>
    <t>Altadonna, Nicole</t>
  </si>
  <si>
    <t>Baker  Doug</t>
  </si>
  <si>
    <t>Buck,Owen</t>
  </si>
  <si>
    <t>Cawley. Kevin</t>
  </si>
  <si>
    <t>Cole, Dan</t>
  </si>
  <si>
    <t>Coulter, Bonnie</t>
  </si>
  <si>
    <t>Defazio, Gene</t>
  </si>
  <si>
    <t>Deleo, Chris</t>
  </si>
  <si>
    <t>Deleo, Justin</t>
  </si>
  <si>
    <t>Duyssen, Jack</t>
  </si>
  <si>
    <t>Edgar, James</t>
  </si>
  <si>
    <t>Elkins, Bob</t>
  </si>
  <si>
    <t>Evangelist, Brent</t>
  </si>
  <si>
    <t>Gamet,Jerry</t>
  </si>
  <si>
    <t>Gee, Daniel</t>
  </si>
  <si>
    <t>Graves, Jeff</t>
  </si>
  <si>
    <t>Gregoire, Mark</t>
  </si>
  <si>
    <t>Haacke, Chris</t>
  </si>
  <si>
    <t>Hand, Ashley</t>
  </si>
  <si>
    <t>Heckt, Ed</t>
  </si>
  <si>
    <t>Helmer, Brad</t>
  </si>
  <si>
    <t>Hopf, Joshua</t>
  </si>
  <si>
    <t>Housworth, Zack</t>
  </si>
  <si>
    <t>Housworth, ZacK</t>
  </si>
  <si>
    <t>Incorvia, Dan</t>
  </si>
  <si>
    <t>Kashella, Jeff</t>
  </si>
  <si>
    <t>Lewis, Jeffery</t>
  </si>
  <si>
    <t>Maiorano, Dominick</t>
  </si>
  <si>
    <t>Mancuso, Tavin</t>
  </si>
  <si>
    <t>McDonald, Gwenn</t>
  </si>
  <si>
    <t>McDonald, Jack</t>
  </si>
  <si>
    <t>McDonald, Tim</t>
  </si>
  <si>
    <t>Miller Lou</t>
  </si>
  <si>
    <t>Palermo, JC</t>
  </si>
  <si>
    <t>Pierson, Braxton</t>
  </si>
  <si>
    <t>Pierson, Josh</t>
  </si>
  <si>
    <t>Pocock, Bradley</t>
  </si>
  <si>
    <t>Schmidt, Aaron</t>
  </si>
  <si>
    <t>Schutt, Stephen</t>
  </si>
  <si>
    <t>Shamel, Randall</t>
  </si>
  <si>
    <t>Sheldon, Anthony</t>
  </si>
  <si>
    <t>Sheldon, Richard</t>
  </si>
  <si>
    <t>Smith, Brittany</t>
  </si>
  <si>
    <t>Snyder, Loren</t>
  </si>
  <si>
    <t>Stantz, Brent</t>
  </si>
  <si>
    <t>Stantz, Todd</t>
  </si>
  <si>
    <t>Sweeney, Matt</t>
  </si>
  <si>
    <t>Wilson, Jim</t>
  </si>
  <si>
    <t>Yackel, Jim</t>
  </si>
  <si>
    <t>Young, Melissa</t>
  </si>
  <si>
    <t>29-30</t>
  </si>
  <si>
    <t>12-13</t>
  </si>
  <si>
    <t>19-20</t>
  </si>
  <si>
    <t>3-4</t>
  </si>
  <si>
    <t>22-23</t>
  </si>
  <si>
    <t>10-11</t>
  </si>
  <si>
    <t>Fitzgerald, Shawn</t>
  </si>
  <si>
    <t>Wilson, Ken</t>
  </si>
  <si>
    <t>Almeter, Jamie</t>
  </si>
  <si>
    <t>Richards, Tom</t>
  </si>
  <si>
    <t>Almeter, Kevin</t>
  </si>
  <si>
    <t>Amico, Tom</t>
  </si>
  <si>
    <t>Mackecknie, Jim</t>
  </si>
  <si>
    <t>Ochab, Mea</t>
  </si>
  <si>
    <t>Kalyan, Joe</t>
  </si>
  <si>
    <t>Ochab, Don</t>
  </si>
  <si>
    <t>Robbins, Jaiden</t>
  </si>
  <si>
    <t>Zimmer, Joe</t>
  </si>
  <si>
    <t>Oliver, Denis</t>
  </si>
  <si>
    <t>Dick, Travis</t>
  </si>
  <si>
    <t>Blask, Steve</t>
  </si>
  <si>
    <t>Erhardt, Rich</t>
  </si>
  <si>
    <t>Can</t>
  </si>
  <si>
    <t>Magnani, Iggy</t>
  </si>
  <si>
    <t>Gillette, Todd</t>
  </si>
  <si>
    <t>Giebner, Eric</t>
  </si>
  <si>
    <t>Watson, Merrill</t>
  </si>
  <si>
    <t xml:space="preserve">Brown, Sally </t>
  </si>
  <si>
    <t>Pierson, Tammy</t>
  </si>
  <si>
    <t>Watson, Julie</t>
  </si>
  <si>
    <t>Brown, Sean</t>
  </si>
  <si>
    <t>Kennedy, Scott</t>
  </si>
  <si>
    <t>Rampe, Ron</t>
  </si>
  <si>
    <t>Taskett, Vince</t>
  </si>
  <si>
    <t>Virts, Barry</t>
  </si>
  <si>
    <t>Mault, Adam</t>
  </si>
  <si>
    <t>Sippel, Rachel</t>
  </si>
  <si>
    <t>Walker, Dan</t>
  </si>
  <si>
    <t>Walker, Jon</t>
  </si>
  <si>
    <t>Lowery, Alicia</t>
  </si>
  <si>
    <t>Simpson, Jordan</t>
  </si>
  <si>
    <t>Almeter, Brittney</t>
  </si>
  <si>
    <t>Hurst, Virginia</t>
  </si>
  <si>
    <t>Copeland, Rick</t>
  </si>
  <si>
    <t>Lowery, Justin</t>
  </si>
  <si>
    <t>Campbell, Mike</t>
  </si>
  <si>
    <t>Crowe, Samantha</t>
  </si>
  <si>
    <t>Crowe, William</t>
  </si>
  <si>
    <t>Hilman, John</t>
  </si>
  <si>
    <t>Beck, Tom</t>
  </si>
  <si>
    <t>Butcher, Ashley</t>
  </si>
  <si>
    <t>Carter, Austin</t>
  </si>
  <si>
    <t>Kosicki, J.</t>
  </si>
  <si>
    <t>Lindsay, Alex</t>
  </si>
  <si>
    <t>Mau,Nick</t>
  </si>
  <si>
    <t>Miller, Nathan</t>
  </si>
  <si>
    <t>White, Jared</t>
  </si>
  <si>
    <t>Winter, Ray</t>
  </si>
  <si>
    <t>Chalmers, Greg</t>
  </si>
  <si>
    <t>Beck, Dalton</t>
  </si>
  <si>
    <t>Miller , Landon</t>
  </si>
  <si>
    <t>Beck, Dennis</t>
  </si>
  <si>
    <t>Brodrick, Bob</t>
  </si>
  <si>
    <t>Brokaw, Boyd</t>
  </si>
  <si>
    <t>Digaetano, Michael</t>
  </si>
  <si>
    <t>Field, Dan</t>
  </si>
  <si>
    <t>Hopkins, Hunter</t>
  </si>
  <si>
    <t>Stewart, Darrell</t>
  </si>
  <si>
    <t>Swift, Darryl</t>
  </si>
  <si>
    <t>Szczepanski, Mark</t>
  </si>
  <si>
    <t>Khemy, Perez</t>
  </si>
  <si>
    <t>Forester, Jay</t>
  </si>
  <si>
    <t>Lansing, Bill</t>
  </si>
  <si>
    <t>Aloi, Steve</t>
  </si>
  <si>
    <t>Augustine, Mike</t>
  </si>
  <si>
    <t>Beyler, Greg</t>
  </si>
  <si>
    <t>Christiano, Vito</t>
  </si>
  <si>
    <t>Conversi, Steve</t>
  </si>
  <si>
    <t>Coulter, Brad</t>
  </si>
  <si>
    <t>Elsner, Michael</t>
  </si>
  <si>
    <t>Farrell, R.</t>
  </si>
  <si>
    <t>Gauck, Daryl</t>
  </si>
  <si>
    <t>Janowski, Scott</t>
  </si>
  <si>
    <t>Jolliff, Bill</t>
  </si>
  <si>
    <t>Linzy, Chris</t>
  </si>
  <si>
    <t>Milham, Rick</t>
  </si>
  <si>
    <t>Murawski, Justin</t>
  </si>
  <si>
    <t>Ramnauth, Raj</t>
  </si>
  <si>
    <t>Smingler, F.</t>
  </si>
  <si>
    <t>Teremi, Nicholas</t>
  </si>
  <si>
    <t>Voll, Brian</t>
  </si>
  <si>
    <t>Krop, Garrett</t>
  </si>
  <si>
    <t>VanEenwyk, Jameson</t>
  </si>
  <si>
    <t>Elliott, R.</t>
  </si>
  <si>
    <t>Frasier, Jonathan</t>
  </si>
  <si>
    <t>Frasier, Molly</t>
  </si>
  <si>
    <t>Gauck, Noah</t>
  </si>
  <si>
    <t>Schickler, George</t>
  </si>
  <si>
    <t>Schickler, Walter</t>
  </si>
  <si>
    <t>Stansbury, M.</t>
  </si>
  <si>
    <t>Woodworth, Lane</t>
  </si>
  <si>
    <t>Kurtz, Rick</t>
  </si>
  <si>
    <t>Tietjem, Jeff</t>
  </si>
  <si>
    <t>Nortier, Paul</t>
  </si>
  <si>
    <t>Ames, Ivan</t>
  </si>
  <si>
    <t>Knowles, Josh</t>
  </si>
  <si>
    <t>Colton, Holly</t>
  </si>
  <si>
    <t>Dick, Braxten</t>
  </si>
  <si>
    <t>Brunie, Adam</t>
  </si>
  <si>
    <t>Turner, Joshua</t>
  </si>
  <si>
    <t>Brunie, Lucas</t>
  </si>
  <si>
    <t>Hurst, Tom</t>
  </si>
  <si>
    <t>Rider, Dave</t>
  </si>
  <si>
    <t>Hendrickson, Brian</t>
  </si>
  <si>
    <t>Hendrickson, Troy</t>
  </si>
  <si>
    <t>D</t>
  </si>
  <si>
    <t>Frind, Jay</t>
  </si>
  <si>
    <t>Knowles, Hayden</t>
  </si>
  <si>
    <t>Gates, Michael</t>
  </si>
  <si>
    <t xml:space="preserve">Wilt, David </t>
  </si>
  <si>
    <t>Altmer, Jamie</t>
  </si>
  <si>
    <t>Altmer, Kevin</t>
  </si>
  <si>
    <t>Conklin, Toni</t>
  </si>
  <si>
    <t>Huber, Dave</t>
  </si>
  <si>
    <t>Ahrens, Dave</t>
  </si>
  <si>
    <t>Youth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</si>
</sst>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#,##0.0"/>
  </numFmts>
  <fonts count="2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sz val="12"/>
      <color rgb="FF9C0006"/>
      <name val="Calibri"/>
      <family val="2"/>
      <charset val="1"/>
    </font>
    <font>
      <sz val="1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1"/>
      <color rgb="FF9C5700"/>
      <name val="Calibri"/>
      <family val="2"/>
      <charset val="1"/>
    </font>
    <font>
      <sz val="11"/>
      <name val="Arial"/>
      <family val="2"/>
      <charset val="1"/>
    </font>
    <font>
      <i/>
      <sz val="10"/>
      <name val="Calibri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12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ptos Narrow"/>
      <family val="2"/>
      <charset val="1"/>
    </font>
    <font>
      <i/>
      <sz val="10"/>
      <name val="Arial"/>
      <family val="2"/>
      <charset val="1"/>
    </font>
    <font>
      <b/>
      <u/>
      <sz val="10"/>
      <name val="Calibri"/>
      <family val="2"/>
      <charset val="1"/>
    </font>
    <font>
      <sz val="10"/>
      <name val="Arial"/>
      <family val="2"/>
    </font>
    <font>
      <b/>
      <i/>
      <sz val="10"/>
      <name val="Arial"/>
      <family val="2"/>
      <charset val="1"/>
    </font>
    <font>
      <b/>
      <sz val="10"/>
      <name val="Calibri"/>
      <family val="2"/>
      <charset val="1"/>
    </font>
    <font>
      <b/>
      <u/>
      <sz val="1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C7CE"/>
        <bgColor rgb="FFD9D9D9"/>
      </patternFill>
    </fill>
    <fill>
      <patternFill patternType="solid">
        <fgColor rgb="FFC6EFCE"/>
        <bgColor rgb="FFCCFFCC"/>
      </patternFill>
    </fill>
    <fill>
      <patternFill patternType="solid">
        <fgColor rgb="FFFFEB9C"/>
        <bgColor rgb="FFFFFFCC"/>
      </patternFill>
    </fill>
    <fill>
      <patternFill patternType="solid">
        <fgColor rgb="FFFFFFFF"/>
        <bgColor rgb="FFF2F2F2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4" fillId="2" borderId="0" applyBorder="0" applyProtection="0"/>
    <xf numFmtId="0" fontId="6" fillId="3" borderId="0" applyBorder="0" applyProtection="0"/>
    <xf numFmtId="0" fontId="6" fillId="3" borderId="0" applyBorder="0" applyProtection="0"/>
    <xf numFmtId="0" fontId="11" fillId="4" borderId="0" applyBorder="0" applyProtection="0"/>
    <xf numFmtId="0" fontId="6" fillId="3" borderId="0" applyBorder="0" applyProtection="0"/>
  </cellStyleXfs>
  <cellXfs count="334">
    <xf numFmtId="0" fontId="0" fillId="0" borderId="0" xfId="0"/>
    <xf numFmtId="0" fontId="1" fillId="0" borderId="0" xfId="0" applyFont="1"/>
    <xf numFmtId="0" fontId="3" fillId="0" borderId="0" xfId="0" applyFont="1"/>
    <xf numFmtId="0" fontId="5" fillId="5" borderId="0" xfId="1" applyFont="1" applyFill="1" applyBorder="1" applyProtection="1"/>
    <xf numFmtId="0" fontId="7" fillId="0" borderId="0" xfId="2" applyFont="1" applyFill="1" applyBorder="1" applyProtection="1"/>
    <xf numFmtId="0" fontId="5" fillId="0" borderId="0" xfId="1" applyFont="1" applyFill="1" applyBorder="1" applyProtection="1"/>
    <xf numFmtId="0" fontId="7" fillId="0" borderId="0" xfId="3" applyFont="1" applyFill="1" applyBorder="1" applyProtection="1"/>
    <xf numFmtId="0" fontId="5" fillId="0" borderId="0" xfId="0" applyFont="1"/>
    <xf numFmtId="0" fontId="3" fillId="0" borderId="0" xfId="0" applyFont="1" applyProtection="1">
      <protection locked="0"/>
    </xf>
    <xf numFmtId="0" fontId="2" fillId="5" borderId="0" xfId="0" applyFont="1" applyFill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5" borderId="0" xfId="1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7" fillId="0" borderId="0" xfId="3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5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Border="1" applyAlignment="1" applyProtection="1">
      <alignment horizontal="center" vertical="center"/>
      <protection locked="0"/>
    </xf>
    <xf numFmtId="1" fontId="1" fillId="0" borderId="0" xfId="1" applyNumberFormat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center"/>
      <protection locked="0"/>
    </xf>
    <xf numFmtId="0" fontId="2" fillId="5" borderId="1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10" fillId="0" borderId="2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49" fontId="10" fillId="0" borderId="2" xfId="1" applyNumberFormat="1" applyFont="1" applyFill="1" applyBorder="1" applyAlignment="1" applyProtection="1">
      <alignment horizontal="center" vertical="center"/>
      <protection locked="0"/>
    </xf>
    <xf numFmtId="49" fontId="2" fillId="0" borderId="2" xfId="1" applyNumberFormat="1" applyFont="1" applyFill="1" applyBorder="1" applyAlignment="1" applyProtection="1">
      <alignment horizontal="center"/>
      <protection locked="0"/>
    </xf>
    <xf numFmtId="0" fontId="9" fillId="0" borderId="2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8" xfId="2" applyFont="1" applyFill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8" xfId="3" applyFont="1" applyFill="1" applyBorder="1" applyAlignment="1" applyProtection="1">
      <alignment horizontal="center" vertical="center"/>
      <protection locked="0"/>
    </xf>
    <xf numFmtId="0" fontId="9" fillId="0" borderId="2" xfId="3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2" xfId="1" applyFont="1" applyFill="1" applyBorder="1" applyAlignment="1" applyProtection="1">
      <alignment horizontal="center" vertical="center"/>
    </xf>
    <xf numFmtId="2" fontId="9" fillId="0" borderId="3" xfId="0" applyNumberFormat="1" applyFont="1" applyBorder="1" applyAlignment="1" applyProtection="1">
      <alignment horizontal="center" vertical="center"/>
      <protection locked="0"/>
    </xf>
    <xf numFmtId="1" fontId="9" fillId="0" borderId="2" xfId="1" applyNumberFormat="1" applyFont="1" applyFill="1" applyBorder="1" applyAlignment="1" applyProtection="1">
      <alignment horizontal="center" vertical="center"/>
      <protection locked="0"/>
    </xf>
    <xf numFmtId="0" fontId="9" fillId="0" borderId="2" xfId="2" applyFont="1" applyFill="1" applyBorder="1" applyAlignment="1" applyProtection="1">
      <alignment horizontal="center" vertical="center"/>
      <protection locked="0"/>
    </xf>
    <xf numFmtId="0" fontId="9" fillId="0" borderId="0" xfId="0" applyFont="1"/>
    <xf numFmtId="0" fontId="9" fillId="0" borderId="2" xfId="0" applyFont="1" applyBorder="1" applyProtection="1">
      <protection locked="0"/>
    </xf>
    <xf numFmtId="0" fontId="9" fillId="0" borderId="2" xfId="1" applyFont="1" applyFill="1" applyBorder="1" applyAlignment="1" applyProtection="1">
      <alignment horizontal="center"/>
      <protection locked="0"/>
    </xf>
    <xf numFmtId="0" fontId="9" fillId="0" borderId="8" xfId="1" applyFont="1" applyFill="1" applyBorder="1" applyAlignment="1" applyProtection="1">
      <alignment horizontal="center"/>
      <protection locked="0"/>
    </xf>
    <xf numFmtId="0" fontId="9" fillId="0" borderId="8" xfId="2" applyFont="1" applyFill="1" applyBorder="1" applyAlignment="1" applyProtection="1">
      <alignment horizontal="center"/>
      <protection locked="0"/>
    </xf>
    <xf numFmtId="0" fontId="9" fillId="0" borderId="8" xfId="3" applyFont="1" applyFill="1" applyBorder="1" applyAlignment="1" applyProtection="1">
      <alignment horizontal="center"/>
      <protection locked="0"/>
    </xf>
    <xf numFmtId="0" fontId="9" fillId="0" borderId="8" xfId="1" applyFont="1" applyFill="1" applyBorder="1" applyAlignment="1" applyProtection="1">
      <alignment horizontal="left" vertical="center"/>
      <protection locked="0"/>
    </xf>
    <xf numFmtId="0" fontId="9" fillId="0" borderId="2" xfId="0" applyFont="1" applyBorder="1"/>
    <xf numFmtId="0" fontId="9" fillId="0" borderId="2" xfId="3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center"/>
    </xf>
    <xf numFmtId="0" fontId="9" fillId="0" borderId="2" xfId="4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</xf>
    <xf numFmtId="0" fontId="7" fillId="0" borderId="0" xfId="3" applyFont="1" applyFill="1" applyBorder="1" applyProtection="1">
      <protection locked="0"/>
    </xf>
    <xf numFmtId="0" fontId="9" fillId="0" borderId="0" xfId="0" applyFont="1" applyProtection="1">
      <protection locked="0"/>
    </xf>
    <xf numFmtId="0" fontId="10" fillId="0" borderId="2" xfId="0" applyFont="1" applyBorder="1" applyProtection="1">
      <protection locked="0"/>
    </xf>
    <xf numFmtId="0" fontId="9" fillId="0" borderId="2" xfId="2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3" fontId="9" fillId="0" borderId="12" xfId="1" applyNumberFormat="1" applyFont="1" applyFill="1" applyBorder="1" applyAlignment="1" applyProtection="1">
      <alignment horizontal="center" vertical="center"/>
      <protection locked="0"/>
    </xf>
    <xf numFmtId="165" fontId="9" fillId="5" borderId="2" xfId="1" applyNumberFormat="1" applyFont="1" applyFill="1" applyBorder="1" applyAlignment="1" applyProtection="1">
      <alignment horizontal="center" vertical="center"/>
      <protection locked="0"/>
    </xf>
    <xf numFmtId="165" fontId="12" fillId="0" borderId="2" xfId="2" applyNumberFormat="1" applyFont="1" applyFill="1" applyBorder="1" applyAlignment="1" applyProtection="1">
      <alignment horizontal="center" vertical="center"/>
      <protection locked="0"/>
    </xf>
    <xf numFmtId="165" fontId="9" fillId="0" borderId="2" xfId="3" applyNumberFormat="1" applyFont="1" applyFill="1" applyBorder="1" applyAlignment="1" applyProtection="1">
      <alignment horizontal="center" vertical="center"/>
      <protection locked="0"/>
    </xf>
    <xf numFmtId="165" fontId="9" fillId="0" borderId="2" xfId="1" applyNumberFormat="1" applyFont="1" applyFill="1" applyBorder="1" applyAlignment="1" applyProtection="1">
      <alignment horizontal="center" vertical="center"/>
      <protection locked="0"/>
    </xf>
    <xf numFmtId="3" fontId="9" fillId="5" borderId="2" xfId="1" applyNumberFormat="1" applyFont="1" applyFill="1" applyBorder="1" applyAlignment="1" applyProtection="1">
      <alignment horizontal="center" vertical="center"/>
      <protection locked="0"/>
    </xf>
    <xf numFmtId="3" fontId="12" fillId="0" borderId="2" xfId="2" applyNumberFormat="1" applyFont="1" applyFill="1" applyBorder="1" applyAlignment="1" applyProtection="1">
      <alignment horizontal="center" vertical="center"/>
      <protection locked="0"/>
    </xf>
    <xf numFmtId="3" fontId="9" fillId="0" borderId="2" xfId="3" applyNumberFormat="1" applyFont="1" applyFill="1" applyBorder="1" applyAlignment="1" applyProtection="1">
      <alignment horizontal="center" vertical="center"/>
      <protection locked="0"/>
    </xf>
    <xf numFmtId="3" fontId="9" fillId="0" borderId="2" xfId="1" applyNumberFormat="1" applyFont="1" applyFill="1" applyBorder="1" applyAlignment="1" applyProtection="1">
      <alignment horizontal="center" vertical="center"/>
      <protection locked="0"/>
    </xf>
    <xf numFmtId="3" fontId="9" fillId="5" borderId="17" xfId="1" applyNumberFormat="1" applyFont="1" applyFill="1" applyBorder="1" applyAlignment="1" applyProtection="1">
      <alignment horizontal="center" vertical="center"/>
      <protection locked="0"/>
    </xf>
    <xf numFmtId="3" fontId="12" fillId="0" borderId="17" xfId="2" applyNumberFormat="1" applyFont="1" applyFill="1" applyBorder="1" applyAlignment="1" applyProtection="1">
      <alignment horizontal="center" vertical="center"/>
      <protection locked="0"/>
    </xf>
    <xf numFmtId="3" fontId="9" fillId="0" borderId="17" xfId="3" applyNumberFormat="1" applyFont="1" applyFill="1" applyBorder="1" applyAlignment="1" applyProtection="1">
      <alignment horizontal="center" vertical="center"/>
      <protection locked="0"/>
    </xf>
    <xf numFmtId="3" fontId="9" fillId="0" borderId="17" xfId="1" applyNumberFormat="1" applyFont="1" applyFill="1" applyBorder="1" applyAlignment="1" applyProtection="1">
      <alignment horizontal="center" vertical="center"/>
      <protection locked="0"/>
    </xf>
    <xf numFmtId="0" fontId="9" fillId="5" borderId="0" xfId="1" applyFont="1" applyFill="1" applyBorder="1" applyProtection="1"/>
    <xf numFmtId="0" fontId="12" fillId="0" borderId="0" xfId="2" applyFont="1" applyFill="1" applyBorder="1" applyProtection="1"/>
    <xf numFmtId="0" fontId="9" fillId="0" borderId="0" xfId="3" applyFont="1" applyFill="1" applyBorder="1" applyProtection="1"/>
    <xf numFmtId="164" fontId="12" fillId="0" borderId="12" xfId="2" applyNumberFormat="1" applyFont="1" applyFill="1" applyBorder="1" applyAlignment="1" applyProtection="1">
      <alignment horizontal="center" vertical="center"/>
    </xf>
    <xf numFmtId="164" fontId="9" fillId="0" borderId="12" xfId="3" applyNumberFormat="1" applyFont="1" applyFill="1" applyBorder="1" applyAlignment="1" applyProtection="1">
      <alignment horizontal="center" vertical="center"/>
    </xf>
    <xf numFmtId="164" fontId="9" fillId="0" borderId="12" xfId="1" applyNumberFormat="1" applyFont="1" applyFill="1" applyBorder="1" applyAlignment="1" applyProtection="1">
      <alignment horizontal="center" vertical="center"/>
    </xf>
    <xf numFmtId="0" fontId="9" fillId="0" borderId="12" xfId="0" applyFont="1" applyBorder="1"/>
    <xf numFmtId="164" fontId="12" fillId="0" borderId="2" xfId="2" applyNumberFormat="1" applyFont="1" applyFill="1" applyBorder="1" applyAlignment="1" applyProtection="1">
      <alignment horizontal="center" vertical="center"/>
    </xf>
    <xf numFmtId="164" fontId="9" fillId="0" borderId="2" xfId="3" applyNumberFormat="1" applyFont="1" applyFill="1" applyBorder="1" applyAlignment="1" applyProtection="1">
      <alignment horizontal="center" vertical="center"/>
    </xf>
    <xf numFmtId="164" fontId="12" fillId="0" borderId="17" xfId="2" applyNumberFormat="1" applyFont="1" applyFill="1" applyBorder="1" applyAlignment="1" applyProtection="1">
      <alignment horizontal="center" vertical="center"/>
    </xf>
    <xf numFmtId="164" fontId="9" fillId="0" borderId="17" xfId="3" applyNumberFormat="1" applyFont="1" applyFill="1" applyBorder="1" applyAlignment="1" applyProtection="1">
      <alignment horizontal="center" vertical="center"/>
    </xf>
    <xf numFmtId="0" fontId="9" fillId="0" borderId="17" xfId="0" applyFont="1" applyBorder="1"/>
    <xf numFmtId="0" fontId="1" fillId="0" borderId="0" xfId="1" applyFont="1" applyFill="1" applyBorder="1" applyAlignment="1" applyProtection="1">
      <alignment horizontal="center" vertical="center"/>
    </xf>
    <xf numFmtId="0" fontId="9" fillId="5" borderId="0" xfId="1" applyFont="1" applyFill="1" applyBorder="1" applyAlignment="1" applyProtection="1">
      <alignment horizontal="center" vertical="center"/>
    </xf>
    <xf numFmtId="0" fontId="12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Protection="1"/>
    <xf numFmtId="0" fontId="5" fillId="5" borderId="0" xfId="1" applyFont="1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13" fillId="5" borderId="0" xfId="1" applyFont="1" applyFill="1" applyBorder="1" applyAlignment="1" applyProtection="1">
      <alignment horizontal="center" vertical="center"/>
    </xf>
    <xf numFmtId="0" fontId="8" fillId="5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6" fillId="0" borderId="0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2" fontId="3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Font="1"/>
    <xf numFmtId="0" fontId="8" fillId="5" borderId="0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1" fontId="3" fillId="0" borderId="0" xfId="1" applyNumberFormat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/>
      <protection locked="0"/>
    </xf>
    <xf numFmtId="0" fontId="3" fillId="0" borderId="0" xfId="1" applyFont="1" applyFill="1" applyBorder="1" applyAlignment="1" applyProtection="1">
      <alignment horizontal="center"/>
      <protection locked="0"/>
    </xf>
    <xf numFmtId="0" fontId="8" fillId="5" borderId="1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/>
      <protection locked="0"/>
    </xf>
    <xf numFmtId="0" fontId="8" fillId="0" borderId="6" xfId="1" applyFont="1" applyFill="1" applyBorder="1" applyAlignment="1" applyProtection="1">
      <alignment horizontal="center"/>
      <protection locked="0"/>
    </xf>
    <xf numFmtId="2" fontId="8" fillId="0" borderId="2" xfId="0" applyNumberFormat="1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5" borderId="7" xfId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0" fontId="2" fillId="5" borderId="19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9" fillId="5" borderId="22" xfId="0" applyFont="1" applyFill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top"/>
    </xf>
    <xf numFmtId="0" fontId="1" fillId="5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5" borderId="23" xfId="1" applyFont="1" applyFill="1" applyBorder="1" applyAlignment="1" applyProtection="1">
      <alignment horizontal="center" vertical="center"/>
    </xf>
    <xf numFmtId="0" fontId="1" fillId="5" borderId="25" xfId="0" applyFont="1" applyFill="1" applyBorder="1" applyAlignment="1">
      <alignment horizontal="center" vertical="top"/>
    </xf>
    <xf numFmtId="0" fontId="2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/>
    </xf>
    <xf numFmtId="0" fontId="1" fillId="5" borderId="26" xfId="1" applyFont="1" applyFill="1" applyBorder="1" applyAlignment="1" applyProtection="1">
      <alignment horizontal="right" vertical="center"/>
    </xf>
    <xf numFmtId="0" fontId="1" fillId="5" borderId="27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5" borderId="0" xfId="1" applyFont="1" applyFill="1" applyBorder="1" applyAlignment="1" applyProtection="1">
      <alignment horizontal="right" vertical="center"/>
    </xf>
    <xf numFmtId="0" fontId="2" fillId="5" borderId="7" xfId="1" applyFont="1" applyFill="1" applyBorder="1" applyAlignment="1" applyProtection="1">
      <alignment horizontal="center" vertical="center"/>
      <protection locked="0"/>
    </xf>
    <xf numFmtId="0" fontId="0" fillId="0" borderId="3" xfId="0" applyBorder="1"/>
    <xf numFmtId="2" fontId="9" fillId="0" borderId="0" xfId="0" applyNumberFormat="1" applyFont="1" applyAlignment="1" applyProtection="1">
      <alignment horizontal="center" vertical="center"/>
      <protection locked="0"/>
    </xf>
    <xf numFmtId="0" fontId="20" fillId="0" borderId="3" xfId="1" applyFont="1" applyFill="1" applyBorder="1" applyAlignment="1" applyProtection="1">
      <alignment horizontal="center" vertical="center"/>
      <protection locked="0"/>
    </xf>
    <xf numFmtId="1" fontId="20" fillId="0" borderId="3" xfId="1" applyNumberFormat="1" applyFont="1" applyFill="1" applyBorder="1" applyAlignment="1" applyProtection="1">
      <alignment horizontal="center" vertical="center"/>
      <protection locked="0"/>
    </xf>
    <xf numFmtId="0" fontId="21" fillId="5" borderId="3" xfId="1" applyFont="1" applyFill="1" applyBorder="1" applyAlignment="1" applyProtection="1">
      <alignment horizontal="center" vertical="center"/>
      <protection locked="0"/>
    </xf>
    <xf numFmtId="0" fontId="21" fillId="0" borderId="4" xfId="2" applyFont="1" applyFill="1" applyBorder="1" applyAlignment="1" applyProtection="1">
      <alignment horizontal="center" vertical="center"/>
      <protection locked="0"/>
    </xf>
    <xf numFmtId="0" fontId="21" fillId="0" borderId="5" xfId="1" applyFont="1" applyFill="1" applyBorder="1" applyAlignment="1" applyProtection="1">
      <alignment horizontal="center" vertical="center"/>
      <protection locked="0"/>
    </xf>
    <xf numFmtId="0" fontId="20" fillId="5" borderId="3" xfId="1" applyFont="1" applyFill="1" applyBorder="1" applyAlignment="1" applyProtection="1">
      <alignment horizontal="center" vertical="center"/>
      <protection locked="0"/>
    </xf>
    <xf numFmtId="0" fontId="21" fillId="0" borderId="3" xfId="1" applyFont="1" applyFill="1" applyBorder="1" applyAlignment="1" applyProtection="1">
      <alignment horizontal="center" vertical="center"/>
      <protection locked="0"/>
    </xf>
    <xf numFmtId="0" fontId="20" fillId="0" borderId="4" xfId="1" applyFont="1" applyFill="1" applyBorder="1" applyAlignment="1" applyProtection="1">
      <alignment horizontal="center" vertical="center"/>
      <protection locked="0"/>
    </xf>
    <xf numFmtId="0" fontId="20" fillId="0" borderId="5" xfId="1" applyFont="1" applyFill="1" applyBorder="1" applyAlignment="1" applyProtection="1">
      <alignment horizontal="center" vertical="center"/>
      <protection locked="0"/>
    </xf>
    <xf numFmtId="49" fontId="20" fillId="0" borderId="8" xfId="1" applyNumberFormat="1" applyFont="1" applyFill="1" applyBorder="1" applyAlignment="1" applyProtection="1">
      <alignment horizontal="center" vertical="center"/>
      <protection locked="0"/>
    </xf>
    <xf numFmtId="49" fontId="21" fillId="0" borderId="8" xfId="1" applyNumberFormat="1" applyFont="1" applyFill="1" applyBorder="1" applyAlignment="1" applyProtection="1">
      <alignment horizontal="center" vertical="center"/>
      <protection locked="0"/>
    </xf>
    <xf numFmtId="49" fontId="20" fillId="0" borderId="2" xfId="1" applyNumberFormat="1" applyFont="1" applyFill="1" applyBorder="1" applyAlignment="1" applyProtection="1">
      <alignment horizontal="center" vertical="center"/>
      <protection locked="0"/>
    </xf>
    <xf numFmtId="0" fontId="21" fillId="0" borderId="3" xfId="3" applyFont="1" applyFill="1" applyBorder="1" applyAlignment="1" applyProtection="1">
      <alignment horizontal="center" vertical="center"/>
      <protection locked="0"/>
    </xf>
    <xf numFmtId="0" fontId="21" fillId="0" borderId="3" xfId="2" applyFont="1" applyFill="1" applyBorder="1" applyAlignment="1" applyProtection="1">
      <alignment horizontal="center" vertical="center"/>
      <protection locked="0"/>
    </xf>
    <xf numFmtId="49" fontId="21" fillId="0" borderId="8" xfId="2" applyNumberFormat="1" applyFont="1" applyFill="1" applyBorder="1" applyAlignment="1" applyProtection="1">
      <alignment horizontal="center" vertical="center"/>
      <protection locked="0"/>
    </xf>
    <xf numFmtId="49" fontId="21" fillId="0" borderId="8" xfId="3" applyNumberFormat="1" applyFont="1" applyFill="1" applyBorder="1" applyAlignment="1" applyProtection="1">
      <alignment horizontal="center" vertical="center"/>
      <protection locked="0"/>
    </xf>
    <xf numFmtId="0" fontId="21" fillId="0" borderId="2" xfId="1" applyFont="1" applyFill="1" applyBorder="1" applyAlignment="1" applyProtection="1">
      <alignment horizontal="center" vertical="center"/>
      <protection locked="0"/>
    </xf>
    <xf numFmtId="0" fontId="20" fillId="0" borderId="2" xfId="1" applyFont="1" applyFill="1" applyBorder="1" applyAlignment="1" applyProtection="1">
      <alignment horizontal="center"/>
      <protection locked="0"/>
    </xf>
    <xf numFmtId="0" fontId="9" fillId="0" borderId="2" xfId="5" applyFont="1" applyFill="1" applyBorder="1" applyAlignment="1" applyProtection="1">
      <alignment horizontal="left" vertical="center"/>
      <protection locked="0"/>
    </xf>
    <xf numFmtId="0" fontId="9" fillId="0" borderId="2" xfId="5" applyFont="1" applyFill="1" applyBorder="1" applyAlignment="1" applyProtection="1">
      <alignment horizontal="center" vertical="center"/>
      <protection locked="0"/>
    </xf>
    <xf numFmtId="0" fontId="9" fillId="0" borderId="2" xfId="2" applyFont="1" applyFill="1" applyBorder="1" applyProtection="1">
      <protection locked="0"/>
    </xf>
    <xf numFmtId="0" fontId="22" fillId="0" borderId="2" xfId="3" applyFont="1" applyFill="1" applyBorder="1" applyAlignment="1" applyProtection="1">
      <alignment horizontal="center"/>
      <protection locked="0"/>
    </xf>
    <xf numFmtId="164" fontId="9" fillId="0" borderId="2" xfId="1" applyNumberFormat="1" applyFont="1" applyFill="1" applyBorder="1" applyAlignment="1" applyProtection="1">
      <alignment horizontal="center" vertical="center"/>
    </xf>
    <xf numFmtId="164" fontId="10" fillId="0" borderId="2" xfId="1" applyNumberFormat="1" applyFont="1" applyFill="1" applyBorder="1" applyAlignment="1" applyProtection="1">
      <alignment horizontal="center" vertical="center"/>
    </xf>
    <xf numFmtId="164" fontId="9" fillId="0" borderId="17" xfId="1" applyNumberFormat="1" applyFont="1" applyFill="1" applyBorder="1" applyAlignment="1" applyProtection="1">
      <alignment horizontal="center" vertical="center"/>
    </xf>
    <xf numFmtId="0" fontId="23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</xf>
    <xf numFmtId="0" fontId="24" fillId="0" borderId="0" xfId="0" applyFont="1"/>
    <xf numFmtId="0" fontId="5" fillId="0" borderId="0" xfId="0" applyFont="1" applyAlignment="1">
      <alignment horizontal="center"/>
    </xf>
    <xf numFmtId="0" fontId="10" fillId="5" borderId="0" xfId="0" applyFont="1" applyFill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5" borderId="0" xfId="0" applyFont="1" applyFill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7" fillId="0" borderId="0" xfId="0" applyFont="1"/>
    <xf numFmtId="0" fontId="10" fillId="5" borderId="0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center" vertical="center"/>
      <protection locked="0"/>
    </xf>
    <xf numFmtId="1" fontId="9" fillId="0" borderId="0" xfId="1" applyNumberFormat="1" applyFont="1" applyFill="1" applyBorder="1" applyAlignment="1" applyProtection="1">
      <alignment horizontal="center" vertical="center"/>
      <protection locked="0"/>
    </xf>
    <xf numFmtId="0" fontId="9" fillId="5" borderId="0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/>
      <protection locked="0"/>
    </xf>
    <xf numFmtId="0" fontId="10" fillId="5" borderId="1" xfId="1" applyFont="1" applyFill="1" applyBorder="1" applyAlignment="1" applyProtection="1">
      <alignment horizontal="center" vertical="center"/>
      <protection locked="0"/>
    </xf>
    <xf numFmtId="1" fontId="21" fillId="0" borderId="3" xfId="1" applyNumberFormat="1" applyFont="1" applyFill="1" applyBorder="1" applyAlignment="1" applyProtection="1">
      <alignment horizontal="center" vertical="center"/>
      <protection locked="0"/>
    </xf>
    <xf numFmtId="0" fontId="21" fillId="0" borderId="4" xfId="1" applyFont="1" applyFill="1" applyBorder="1" applyAlignment="1" applyProtection="1">
      <alignment horizontal="center" vertical="center"/>
      <protection locked="0"/>
    </xf>
    <xf numFmtId="0" fontId="21" fillId="0" borderId="2" xfId="1" applyFont="1" applyFill="1" applyBorder="1" applyAlignment="1" applyProtection="1">
      <alignment horizontal="center"/>
      <protection locked="0"/>
    </xf>
    <xf numFmtId="0" fontId="10" fillId="0" borderId="2" xfId="1" applyFont="1" applyFill="1" applyBorder="1" applyAlignment="1" applyProtection="1">
      <alignment horizontal="center"/>
      <protection locked="0"/>
    </xf>
    <xf numFmtId="0" fontId="10" fillId="0" borderId="6" xfId="1" applyFont="1" applyFill="1" applyBorder="1" applyAlignment="1" applyProtection="1">
      <alignment horizontal="center"/>
      <protection locked="0"/>
    </xf>
    <xf numFmtId="2" fontId="10" fillId="0" borderId="2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1" applyFont="1" applyFill="1" applyBorder="1" applyAlignment="1" applyProtection="1">
      <alignment horizontal="center" vertical="center"/>
      <protection locked="0"/>
    </xf>
    <xf numFmtId="0" fontId="10" fillId="0" borderId="1" xfId="1" applyFont="1" applyFill="1" applyBorder="1" applyAlignment="1" applyProtection="1">
      <alignment horizontal="center" vertical="center"/>
      <protection locked="0"/>
    </xf>
    <xf numFmtId="49" fontId="21" fillId="0" borderId="2" xfId="1" applyNumberFormat="1" applyFont="1" applyFill="1" applyBorder="1" applyAlignment="1" applyProtection="1">
      <alignment horizontal="center" vertical="center"/>
      <protection locked="0"/>
    </xf>
    <xf numFmtId="49" fontId="10" fillId="0" borderId="2" xfId="1" applyNumberFormat="1" applyFont="1" applyFill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/>
    </xf>
    <xf numFmtId="0" fontId="10" fillId="5" borderId="11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10" fillId="0" borderId="12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/>
      <protection locked="0"/>
    </xf>
    <xf numFmtId="2" fontId="9" fillId="0" borderId="12" xfId="0" applyNumberFormat="1" applyFont="1" applyBorder="1" applyAlignment="1" applyProtection="1">
      <alignment horizontal="center" vertical="center"/>
      <protection locked="0"/>
    </xf>
    <xf numFmtId="2" fontId="9" fillId="0" borderId="12" xfId="0" applyNumberFormat="1" applyFont="1" applyBorder="1" applyProtection="1">
      <protection locked="0"/>
    </xf>
    <xf numFmtId="0" fontId="10" fillId="5" borderId="14" xfId="1" applyFont="1" applyFill="1" applyBorder="1" applyAlignment="1" applyProtection="1">
      <alignment horizontal="center" vertical="center"/>
      <protection locked="0"/>
    </xf>
    <xf numFmtId="164" fontId="10" fillId="0" borderId="2" xfId="1" applyNumberFormat="1" applyFont="1" applyFill="1" applyBorder="1" applyAlignment="1" applyProtection="1">
      <alignment horizontal="center" vertical="center"/>
      <protection locked="0"/>
    </xf>
    <xf numFmtId="165" fontId="9" fillId="0" borderId="2" xfId="1" applyNumberFormat="1" applyFont="1" applyFill="1" applyBorder="1" applyAlignment="1" applyProtection="1">
      <alignment horizontal="center"/>
      <protection locked="0"/>
    </xf>
    <xf numFmtId="3" fontId="9" fillId="0" borderId="2" xfId="1" applyNumberFormat="1" applyFont="1" applyFill="1" applyBorder="1" applyAlignment="1" applyProtection="1">
      <alignment horizontal="center"/>
      <protection locked="0"/>
    </xf>
    <xf numFmtId="2" fontId="9" fillId="0" borderId="2" xfId="0" applyNumberFormat="1" applyFont="1" applyBorder="1" applyProtection="1">
      <protection locked="0"/>
    </xf>
    <xf numFmtId="2" fontId="9" fillId="0" borderId="15" xfId="0" applyNumberFormat="1" applyFont="1" applyBorder="1" applyAlignment="1" applyProtection="1">
      <alignment horizontal="center" vertical="center"/>
      <protection locked="0"/>
    </xf>
    <xf numFmtId="0" fontId="10" fillId="5" borderId="16" xfId="1" applyFont="1" applyFill="1" applyBorder="1" applyAlignment="1" applyProtection="1">
      <alignment horizontal="center" vertical="center"/>
      <protection locked="0"/>
    </xf>
    <xf numFmtId="0" fontId="9" fillId="0" borderId="17" xfId="1" applyFont="1" applyFill="1" applyBorder="1" applyAlignment="1" applyProtection="1">
      <alignment horizontal="center" vertical="center"/>
      <protection locked="0"/>
    </xf>
    <xf numFmtId="0" fontId="10" fillId="0" borderId="17" xfId="1" applyFont="1" applyFill="1" applyBorder="1" applyAlignment="1" applyProtection="1">
      <alignment horizontal="center" vertical="center"/>
      <protection locked="0"/>
    </xf>
    <xf numFmtId="3" fontId="9" fillId="0" borderId="17" xfId="1" applyNumberFormat="1" applyFont="1" applyFill="1" applyBorder="1" applyAlignment="1" applyProtection="1">
      <alignment horizontal="center"/>
      <protection locked="0"/>
    </xf>
    <xf numFmtId="0" fontId="9" fillId="0" borderId="17" xfId="0" applyFont="1" applyBorder="1" applyProtection="1">
      <protection locked="0"/>
    </xf>
    <xf numFmtId="2" fontId="9" fillId="0" borderId="17" xfId="0" applyNumberFormat="1" applyFont="1" applyBorder="1" applyProtection="1">
      <protection locked="0"/>
    </xf>
    <xf numFmtId="0" fontId="9" fillId="0" borderId="18" xfId="0" applyFont="1" applyBorder="1" applyProtection="1">
      <protection locked="0"/>
    </xf>
    <xf numFmtId="0" fontId="10" fillId="0" borderId="0" xfId="0" applyFont="1"/>
    <xf numFmtId="0" fontId="9" fillId="5" borderId="0" xfId="0" applyFont="1" applyFill="1"/>
    <xf numFmtId="0" fontId="10" fillId="5" borderId="11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2" xfId="1" applyFont="1" applyFill="1" applyBorder="1" applyAlignment="1" applyProtection="1">
      <alignment horizontal="center" vertical="center"/>
    </xf>
    <xf numFmtId="164" fontId="9" fillId="5" borderId="12" xfId="1" applyNumberFormat="1" applyFont="1" applyFill="1" applyBorder="1" applyAlignment="1" applyProtection="1">
      <alignment horizontal="center" vertical="center"/>
    </xf>
    <xf numFmtId="0" fontId="9" fillId="0" borderId="12" xfId="0" applyFont="1" applyBorder="1" applyProtection="1">
      <protection locked="0"/>
    </xf>
    <xf numFmtId="0" fontId="9" fillId="0" borderId="13" xfId="0" applyFont="1" applyBorder="1"/>
    <xf numFmtId="0" fontId="10" fillId="5" borderId="14" xfId="1" applyFont="1" applyFill="1" applyBorder="1" applyAlignment="1" applyProtection="1">
      <alignment horizontal="center" vertical="center"/>
    </xf>
    <xf numFmtId="0" fontId="10" fillId="0" borderId="2" xfId="1" applyFont="1" applyFill="1" applyBorder="1" applyAlignment="1" applyProtection="1">
      <alignment horizontal="center" vertical="center"/>
    </xf>
    <xf numFmtId="164" fontId="9" fillId="6" borderId="2" xfId="1" applyNumberFormat="1" applyFont="1" applyFill="1" applyBorder="1" applyAlignment="1" applyProtection="1">
      <alignment horizontal="center" vertical="center"/>
    </xf>
    <xf numFmtId="164" fontId="9" fillId="6" borderId="2" xfId="2" applyNumberFormat="1" applyFont="1" applyFill="1" applyBorder="1" applyAlignment="1" applyProtection="1">
      <alignment horizontal="center" vertical="center"/>
    </xf>
    <xf numFmtId="164" fontId="9" fillId="7" borderId="2" xfId="1" applyNumberFormat="1" applyFont="1" applyFill="1" applyBorder="1" applyAlignment="1" applyProtection="1">
      <alignment horizontal="center" vertical="center"/>
    </xf>
    <xf numFmtId="0" fontId="9" fillId="0" borderId="15" xfId="0" applyFont="1" applyBorder="1"/>
    <xf numFmtId="164" fontId="10" fillId="7" borderId="2" xfId="1" applyNumberFormat="1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164" fontId="9" fillId="5" borderId="2" xfId="1" applyNumberFormat="1" applyFont="1" applyFill="1" applyBorder="1" applyAlignment="1" applyProtection="1">
      <alignment horizontal="center" vertical="center"/>
    </xf>
    <xf numFmtId="0" fontId="10" fillId="5" borderId="16" xfId="1" applyFont="1" applyFill="1" applyBorder="1" applyAlignment="1" applyProtection="1">
      <alignment horizontal="center" vertical="center"/>
    </xf>
    <xf numFmtId="0" fontId="9" fillId="0" borderId="17" xfId="1" applyFont="1" applyFill="1" applyBorder="1" applyAlignment="1" applyProtection="1">
      <alignment horizontal="center" vertical="center"/>
    </xf>
    <xf numFmtId="0" fontId="10" fillId="0" borderId="17" xfId="1" applyFont="1" applyFill="1" applyBorder="1" applyAlignment="1" applyProtection="1">
      <alignment horizontal="center" vertical="center"/>
    </xf>
    <xf numFmtId="164" fontId="9" fillId="5" borderId="17" xfId="1" applyNumberFormat="1" applyFont="1" applyFill="1" applyBorder="1" applyAlignment="1" applyProtection="1">
      <alignment horizontal="center" vertical="center"/>
    </xf>
    <xf numFmtId="0" fontId="9" fillId="0" borderId="18" xfId="0" applyFont="1" applyBorder="1"/>
    <xf numFmtId="0" fontId="10" fillId="5" borderId="0" xfId="1" applyFont="1" applyFill="1" applyBorder="1" applyAlignment="1" applyProtection="1">
      <alignment horizontal="center" vertical="center"/>
    </xf>
    <xf numFmtId="0" fontId="26" fillId="0" borderId="0" xfId="1" applyFont="1" applyFill="1" applyBorder="1" applyAlignment="1" applyProtection="1">
      <alignment horizontal="center" vertical="center"/>
    </xf>
    <xf numFmtId="3" fontId="9" fillId="0" borderId="0" xfId="0" applyNumberFormat="1" applyFont="1"/>
    <xf numFmtId="3" fontId="9" fillId="0" borderId="0" xfId="0" applyNumberFormat="1" applyFont="1" applyProtection="1">
      <protection locked="0"/>
    </xf>
    <xf numFmtId="0" fontId="5" fillId="5" borderId="0" xfId="0" applyFont="1" applyFill="1"/>
    <xf numFmtId="0" fontId="27" fillId="0" borderId="0" xfId="0" applyFont="1"/>
    <xf numFmtId="0" fontId="10" fillId="5" borderId="0" xfId="0" applyFont="1" applyFill="1"/>
    <xf numFmtId="0" fontId="10" fillId="0" borderId="0" xfId="1" applyFont="1" applyFill="1" applyBorder="1" applyAlignment="1" applyProtection="1">
      <alignment horizontal="left" vertical="top"/>
    </xf>
    <xf numFmtId="0" fontId="26" fillId="5" borderId="0" xfId="1" applyFont="1" applyFill="1" applyBorder="1" applyAlignment="1" applyProtection="1">
      <alignment horizontal="left" vertical="center"/>
    </xf>
    <xf numFmtId="0" fontId="26" fillId="0" borderId="0" xfId="1" applyFont="1" applyFill="1" applyBorder="1" applyAlignment="1" applyProtection="1">
      <alignment horizontal="left" vertical="top"/>
    </xf>
    <xf numFmtId="0" fontId="23" fillId="5" borderId="0" xfId="1" applyFont="1" applyFill="1" applyBorder="1" applyAlignment="1" applyProtection="1">
      <alignment horizontal="center" vertical="center"/>
    </xf>
    <xf numFmtId="0" fontId="28" fillId="0" borderId="0" xfId="0" applyFont="1"/>
    <xf numFmtId="0" fontId="9" fillId="0" borderId="0" xfId="0" applyFont="1" applyAlignment="1">
      <alignment horizontal="center"/>
    </xf>
    <xf numFmtId="0" fontId="9" fillId="0" borderId="0" xfId="1" applyFont="1" applyFill="1" applyBorder="1" applyAlignment="1" applyProtection="1">
      <alignment vertical="center"/>
    </xf>
    <xf numFmtId="0" fontId="18" fillId="0" borderId="20" xfId="0" applyFont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/>
      <protection locked="0"/>
    </xf>
    <xf numFmtId="2" fontId="9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Protection="1">
      <protection locked="0"/>
    </xf>
    <xf numFmtId="0" fontId="9" fillId="0" borderId="0" xfId="0" applyFont="1" applyFill="1"/>
    <xf numFmtId="0" fontId="9" fillId="0" borderId="2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Protection="1">
      <protection locked="0"/>
    </xf>
    <xf numFmtId="0" fontId="9" fillId="0" borderId="8" xfId="0" applyFont="1" applyFill="1" applyBorder="1" applyAlignment="1" applyProtection="1">
      <alignment horizontal="center"/>
      <protection locked="0"/>
    </xf>
    <xf numFmtId="0" fontId="10" fillId="0" borderId="8" xfId="0" applyFont="1" applyFill="1" applyBorder="1" applyAlignment="1" applyProtection="1">
      <alignment horizontal="center"/>
      <protection locked="0"/>
    </xf>
    <xf numFmtId="0" fontId="22" fillId="0" borderId="2" xfId="3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9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/>
      <protection locked="0"/>
    </xf>
    <xf numFmtId="0" fontId="5" fillId="0" borderId="0" xfId="0" applyFont="1" applyFill="1"/>
    <xf numFmtId="0" fontId="7" fillId="0" borderId="0" xfId="0" applyFont="1" applyFill="1"/>
    <xf numFmtId="0" fontId="10" fillId="0" borderId="2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/>
    <xf numFmtId="0" fontId="25" fillId="0" borderId="2" xfId="0" applyFont="1" applyFill="1" applyBorder="1" applyProtection="1">
      <protection locked="0"/>
    </xf>
    <xf numFmtId="0" fontId="25" fillId="0" borderId="2" xfId="0" applyFont="1" applyFill="1" applyBorder="1" applyAlignment="1" applyProtection="1">
      <alignment horizontal="center"/>
      <protection locked="0"/>
    </xf>
    <xf numFmtId="0" fontId="25" fillId="0" borderId="2" xfId="1" applyFont="1" applyFill="1" applyBorder="1" applyAlignment="1" applyProtection="1">
      <alignment horizontal="center"/>
      <protection locked="0"/>
    </xf>
    <xf numFmtId="0" fontId="25" fillId="0" borderId="2" xfId="2" applyFont="1" applyFill="1" applyBorder="1" applyAlignment="1" applyProtection="1">
      <alignment horizont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0" fontId="25" fillId="0" borderId="2" xfId="3" applyFont="1" applyFill="1" applyBorder="1" applyAlignment="1" applyProtection="1">
      <alignment horizontal="center"/>
      <protection locked="0"/>
    </xf>
    <xf numFmtId="0" fontId="25" fillId="0" borderId="10" xfId="0" applyFont="1" applyFill="1" applyBorder="1" applyProtection="1">
      <protection locked="0"/>
    </xf>
    <xf numFmtId="0" fontId="25" fillId="0" borderId="0" xfId="0" applyFont="1" applyFill="1" applyAlignment="1" applyProtection="1">
      <alignment horizontal="center"/>
      <protection locked="0"/>
    </xf>
    <xf numFmtId="0" fontId="25" fillId="0" borderId="9" xfId="0" applyFont="1" applyFill="1" applyBorder="1" applyAlignment="1" applyProtection="1">
      <alignment horizontal="center"/>
      <protection locked="0"/>
    </xf>
    <xf numFmtId="0" fontId="25" fillId="0" borderId="9" xfId="1" applyFont="1" applyFill="1" applyBorder="1" applyAlignment="1" applyProtection="1">
      <alignment horizontal="center"/>
      <protection locked="0"/>
    </xf>
    <xf numFmtId="0" fontId="25" fillId="0" borderId="9" xfId="2" applyFont="1" applyFill="1" applyBorder="1" applyAlignment="1" applyProtection="1">
      <alignment horizontal="center"/>
      <protection locked="0"/>
    </xf>
    <xf numFmtId="0" fontId="25" fillId="0" borderId="9" xfId="0" applyFont="1" applyFill="1" applyBorder="1" applyAlignment="1" applyProtection="1">
      <alignment horizontal="center" vertical="center"/>
      <protection locked="0"/>
    </xf>
    <xf numFmtId="0" fontId="25" fillId="0" borderId="9" xfId="3" applyFont="1" applyFill="1" applyBorder="1" applyAlignment="1" applyProtection="1">
      <alignment horizontal="center"/>
      <protection locked="0"/>
    </xf>
    <xf numFmtId="0" fontId="9" fillId="0" borderId="3" xfId="0" applyFont="1" applyFill="1" applyBorder="1" applyProtection="1">
      <protection locked="0"/>
    </xf>
    <xf numFmtId="0" fontId="9" fillId="0" borderId="3" xfId="0" applyFont="1" applyFill="1" applyBorder="1" applyAlignment="1" applyProtection="1">
      <alignment horizontal="center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0" fontId="9" fillId="0" borderId="9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25" fillId="0" borderId="8" xfId="1" applyFont="1" applyFill="1" applyBorder="1" applyAlignment="1" applyProtection="1">
      <alignment horizontal="center"/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25" fillId="0" borderId="8" xfId="2" applyFont="1" applyFill="1" applyBorder="1" applyAlignment="1" applyProtection="1">
      <alignment horizontal="center"/>
      <protection locked="0"/>
    </xf>
    <xf numFmtId="0" fontId="9" fillId="0" borderId="3" xfId="2" applyFont="1" applyFill="1" applyBorder="1" applyAlignment="1" applyProtection="1">
      <alignment horizontal="center" vertical="center"/>
      <protection locked="0"/>
    </xf>
    <xf numFmtId="0" fontId="25" fillId="0" borderId="8" xfId="0" applyFont="1" applyFill="1" applyBorder="1" applyAlignment="1" applyProtection="1">
      <alignment horizontal="center"/>
      <protection locked="0"/>
    </xf>
    <xf numFmtId="0" fontId="25" fillId="0" borderId="8" xfId="0" applyFont="1" applyFill="1" applyBorder="1" applyAlignment="1" applyProtection="1">
      <alignment horizontal="center" vertical="center"/>
      <protection locked="0"/>
    </xf>
    <xf numFmtId="0" fontId="25" fillId="0" borderId="8" xfId="3" applyFont="1" applyFill="1" applyBorder="1" applyAlignment="1" applyProtection="1">
      <alignment horizontal="center"/>
      <protection locked="0"/>
    </xf>
    <xf numFmtId="0" fontId="9" fillId="0" borderId="3" xfId="3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/>
    <xf numFmtId="4" fontId="9" fillId="0" borderId="0" xfId="0" applyNumberFormat="1" applyFont="1" applyBorder="1"/>
    <xf numFmtId="0" fontId="9" fillId="0" borderId="0" xfId="0" applyFont="1" applyBorder="1"/>
    <xf numFmtId="2" fontId="9" fillId="0" borderId="28" xfId="0" applyNumberFormat="1" applyFont="1" applyBorder="1" applyAlignment="1" applyProtection="1">
      <alignment horizontal="center" vertical="center"/>
      <protection locked="0"/>
    </xf>
    <xf numFmtId="2" fontId="9" fillId="0" borderId="2" xfId="0" applyNumberFormat="1" applyFont="1" applyBorder="1" applyAlignment="1" applyProtection="1">
      <alignment horizontal="center" vertical="center"/>
      <protection locked="0"/>
    </xf>
    <xf numFmtId="2" fontId="9" fillId="0" borderId="2" xfId="0" applyNumberFormat="1" applyFont="1" applyFill="1" applyBorder="1" applyAlignment="1" applyProtection="1">
      <alignment horizontal="center" vertical="center"/>
      <protection locked="0"/>
    </xf>
    <xf numFmtId="0" fontId="2" fillId="8" borderId="14" xfId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164" fontId="1" fillId="0" borderId="2" xfId="1" applyNumberFormat="1" applyFont="1" applyFill="1" applyBorder="1" applyAlignment="1" applyProtection="1">
      <alignment horizontal="center" vertical="center"/>
    </xf>
    <xf numFmtId="164" fontId="1" fillId="8" borderId="2" xfId="1" applyNumberFormat="1" applyFont="1" applyFill="1" applyBorder="1" applyAlignment="1" applyProtection="1">
      <alignment horizontal="center" vertical="center"/>
    </xf>
    <xf numFmtId="164" fontId="1" fillId="7" borderId="2" xfId="1" applyNumberFormat="1" applyFont="1" applyFill="1" applyBorder="1" applyAlignment="1" applyProtection="1">
      <alignment horizontal="center" vertical="center"/>
    </xf>
    <xf numFmtId="164" fontId="2" fillId="0" borderId="2" xfId="1" applyNumberFormat="1" applyFont="1" applyFill="1" applyBorder="1" applyAlignment="1" applyProtection="1">
      <alignment horizontal="center" vertical="center"/>
    </xf>
    <xf numFmtId="164" fontId="2" fillId="8" borderId="2" xfId="1" applyNumberFormat="1" applyFont="1" applyFill="1" applyBorder="1" applyAlignment="1" applyProtection="1">
      <alignment horizontal="center" vertical="center"/>
    </xf>
    <xf numFmtId="164" fontId="2" fillId="7" borderId="2" xfId="1" applyNumberFormat="1" applyFont="1" applyFill="1" applyBorder="1" applyAlignment="1" applyProtection="1">
      <alignment horizontal="center" vertical="center"/>
    </xf>
    <xf numFmtId="0" fontId="25" fillId="0" borderId="0" xfId="0" applyFont="1" applyFill="1" applyBorder="1" applyProtection="1">
      <protection locked="0"/>
    </xf>
    <xf numFmtId="0" fontId="25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Protection="1">
      <protection locked="0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9" fillId="0" borderId="3" xfId="1" applyFont="1" applyFill="1" applyBorder="1" applyAlignment="1" applyProtection="1">
      <alignment horizontal="left" vertical="center"/>
      <protection locked="0"/>
    </xf>
    <xf numFmtId="0" fontId="9" fillId="0" borderId="0" xfId="5" applyFont="1" applyFill="1" applyBorder="1" applyAlignment="1" applyProtection="1">
      <alignment horizontal="left" vertical="center"/>
      <protection locked="0"/>
    </xf>
    <xf numFmtId="0" fontId="25" fillId="0" borderId="2" xfId="3" applyFont="1" applyFill="1" applyBorder="1" applyAlignment="1" applyProtection="1">
      <alignment horizontal="center" vertical="center"/>
      <protection locked="0"/>
    </xf>
  </cellXfs>
  <cellStyles count="6">
    <cellStyle name="Excel Built-in Explanatory Text" xfId="1" xr:uid="{00000000-0005-0000-0000-000006000000}"/>
    <cellStyle name="Excel Built-in Good" xfId="3" xr:uid="{00000000-0005-0000-0000-000008000000}"/>
    <cellStyle name="Excel Built-in Good 1" xfId="2" xr:uid="{00000000-0005-0000-0000-000007000000}"/>
    <cellStyle name="Excel Built-in Good 10" xfId="5" xr:uid="{BD7EA205-9909-446C-A188-4E90215BF410}"/>
    <cellStyle name="Excel Built-in Neutral" xfId="4" xr:uid="{00000000-0005-0000-0000-000009000000}"/>
    <cellStyle name="Normal" xfId="0" builtinId="0"/>
  </cellStyles>
  <dxfs count="116"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i val="0"/>
        <color rgb="FF000000"/>
      </font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color rgb="FF660066"/>
      </font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color rgb="FF66006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5700"/>
      <rgbColor rgb="FF800080"/>
      <rgbColor rgb="FF008080"/>
      <rgbColor rgb="FFF2F2F2"/>
      <rgbColor rgb="FF4F81BD"/>
      <rgbColor rgb="FF9999FF"/>
      <rgbColor rgb="FF993366"/>
      <rgbColor rgb="FFFFFFCC"/>
      <rgbColor rgb="FFC6EFC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1E5F5"/>
      <rgbColor rgb="FFCCFFCC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61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284760</xdr:colOff>
      <xdr:row>35</xdr:row>
      <xdr:rowOff>4442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1804040" cy="666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284760</xdr:colOff>
      <xdr:row>35</xdr:row>
      <xdr:rowOff>4442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1804040" cy="666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284760</xdr:colOff>
      <xdr:row>35</xdr:row>
      <xdr:rowOff>4442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1804040" cy="666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284760</xdr:colOff>
      <xdr:row>35</xdr:row>
      <xdr:rowOff>4442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1804040" cy="666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131760</xdr:colOff>
      <xdr:row>41</xdr:row>
      <xdr:rowOff>189720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1651040" cy="7999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131760</xdr:colOff>
      <xdr:row>41</xdr:row>
      <xdr:rowOff>189720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1651040" cy="7999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131760</xdr:colOff>
      <xdr:row>41</xdr:row>
      <xdr:rowOff>189720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1651040" cy="7999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150480</xdr:colOff>
      <xdr:row>4</xdr:row>
      <xdr:rowOff>188640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0" y="0"/>
          <a:ext cx="12558960" cy="950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150480</xdr:colOff>
      <xdr:row>18</xdr:row>
      <xdr:rowOff>293400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0" y="0"/>
          <a:ext cx="12558960" cy="41414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32"/>
  <sheetViews>
    <sheetView tabSelected="1" zoomScaleNormal="100" workbookViewId="0">
      <selection activeCell="E6" sqref="E6"/>
    </sheetView>
  </sheetViews>
  <sheetFormatPr defaultColWidth="53" defaultRowHeight="15" x14ac:dyDescent="0.25"/>
  <cols>
    <col min="1" max="1" width="19.5703125" style="51" customWidth="1"/>
    <col min="2" max="2" width="9.42578125" style="51" customWidth="1"/>
    <col min="3" max="3" width="9.5703125" style="222" customWidth="1"/>
    <col min="4" max="6" width="7" style="7" customWidth="1"/>
    <col min="7" max="7" width="7" style="3" customWidth="1"/>
    <col min="8" max="8" width="7" style="4" customWidth="1"/>
    <col min="9" max="9" width="7" style="7" customWidth="1"/>
    <col min="10" max="10" width="7" style="5" customWidth="1"/>
    <col min="11" max="11" width="7" style="249" customWidth="1"/>
    <col min="12" max="12" width="7" style="7" customWidth="1"/>
    <col min="13" max="13" width="7" style="5" customWidth="1"/>
    <col min="14" max="14" width="7" style="6" customWidth="1"/>
    <col min="15" max="18" width="7" style="7" customWidth="1"/>
    <col min="19" max="19" width="7" style="250" customWidth="1"/>
    <col min="20" max="24" width="7" style="7" customWidth="1"/>
    <col min="25" max="26" width="7.140625" style="7" customWidth="1"/>
    <col min="27" max="27" width="6.5703125" style="7" customWidth="1"/>
    <col min="28" max="28" width="7.5703125" style="126" customWidth="1"/>
    <col min="29" max="29" width="8.5703125" style="7" customWidth="1"/>
    <col min="30" max="32" width="7" style="7" customWidth="1"/>
    <col min="33" max="33" width="8.5703125" style="7" customWidth="1"/>
    <col min="34" max="122" width="5.5703125" style="7" customWidth="1"/>
    <col min="123" max="1016" width="53" style="7"/>
    <col min="1017" max="1024" width="8.85546875" style="7" customWidth="1"/>
    <col min="1025" max="16384" width="53" style="183"/>
  </cols>
  <sheetData>
    <row r="1" spans="1:32" ht="15" customHeight="1" x14ac:dyDescent="0.25">
      <c r="A1" s="179" t="s">
        <v>0</v>
      </c>
      <c r="B1" s="16"/>
      <c r="C1" s="180"/>
      <c r="D1" s="16"/>
      <c r="E1" s="16"/>
      <c r="F1" s="16"/>
      <c r="G1" s="12"/>
      <c r="H1" s="13"/>
      <c r="I1" s="16"/>
      <c r="J1" s="14"/>
      <c r="K1" s="181"/>
      <c r="L1" s="16"/>
      <c r="M1" s="14"/>
      <c r="N1" s="15"/>
      <c r="O1" s="16"/>
      <c r="P1" s="16"/>
      <c r="Q1" s="16"/>
      <c r="R1" s="16"/>
      <c r="S1" s="180"/>
      <c r="T1" s="16"/>
      <c r="U1" s="16"/>
      <c r="V1" s="16"/>
      <c r="W1" s="16"/>
      <c r="X1" s="16"/>
      <c r="Y1" s="16"/>
      <c r="Z1" s="16"/>
      <c r="AA1" s="182" t="s">
        <v>1</v>
      </c>
      <c r="AB1" s="67"/>
      <c r="AC1" s="67"/>
      <c r="AD1" s="149"/>
      <c r="AE1" s="64"/>
      <c r="AF1" s="64"/>
    </row>
    <row r="2" spans="1:32" ht="15" customHeight="1" x14ac:dyDescent="0.25">
      <c r="A2" s="184"/>
      <c r="B2" s="185"/>
      <c r="C2" s="185"/>
      <c r="D2" s="25"/>
      <c r="E2" s="186"/>
      <c r="F2" s="186"/>
      <c r="G2" s="12"/>
      <c r="H2" s="13"/>
      <c r="I2" s="25"/>
      <c r="J2" s="14"/>
      <c r="K2" s="187"/>
      <c r="L2" s="25"/>
      <c r="M2" s="14"/>
      <c r="N2" s="15"/>
      <c r="O2" s="25"/>
      <c r="P2" s="25"/>
      <c r="Q2" s="25"/>
      <c r="R2" s="25"/>
      <c r="S2" s="185"/>
      <c r="T2" s="25"/>
      <c r="U2" s="25"/>
      <c r="V2" s="25"/>
      <c r="W2" s="25"/>
      <c r="X2" s="25"/>
      <c r="Y2" s="25"/>
      <c r="Z2" s="25"/>
      <c r="AA2" s="188" t="s">
        <v>2</v>
      </c>
      <c r="AB2" s="189"/>
      <c r="AC2" s="189"/>
      <c r="AD2" s="149"/>
      <c r="AE2" s="64"/>
      <c r="AF2" s="64"/>
    </row>
    <row r="3" spans="1:32" ht="15" customHeight="1" x14ac:dyDescent="0.25">
      <c r="A3" s="190"/>
      <c r="B3" s="30"/>
      <c r="C3" s="30"/>
      <c r="D3" s="156" t="s">
        <v>3</v>
      </c>
      <c r="E3" s="191" t="s">
        <v>12</v>
      </c>
      <c r="F3" s="156" t="s">
        <v>5</v>
      </c>
      <c r="G3" s="152" t="s">
        <v>7</v>
      </c>
      <c r="H3" s="153" t="s">
        <v>8</v>
      </c>
      <c r="I3" s="156" t="s">
        <v>6</v>
      </c>
      <c r="J3" s="154" t="s">
        <v>9</v>
      </c>
      <c r="K3" s="152" t="s">
        <v>4</v>
      </c>
      <c r="L3" s="156" t="s">
        <v>11</v>
      </c>
      <c r="M3" s="156" t="s">
        <v>10</v>
      </c>
      <c r="N3" s="162" t="s">
        <v>12</v>
      </c>
      <c r="O3" s="156" t="s">
        <v>10</v>
      </c>
      <c r="P3" s="192" t="s">
        <v>11</v>
      </c>
      <c r="Q3" s="156" t="s">
        <v>9</v>
      </c>
      <c r="R3" s="154" t="s">
        <v>6</v>
      </c>
      <c r="S3" s="156" t="s">
        <v>7</v>
      </c>
      <c r="T3" s="156" t="s">
        <v>4</v>
      </c>
      <c r="U3" s="156" t="s">
        <v>8</v>
      </c>
      <c r="V3" s="156" t="s">
        <v>3</v>
      </c>
      <c r="W3" s="156" t="s">
        <v>5</v>
      </c>
      <c r="X3" s="166" t="s">
        <v>13</v>
      </c>
      <c r="Y3" s="166" t="s">
        <v>14</v>
      </c>
      <c r="Z3" s="166" t="s">
        <v>15</v>
      </c>
      <c r="AA3" s="193" t="s">
        <v>12</v>
      </c>
      <c r="AB3" s="194" t="s">
        <v>0</v>
      </c>
      <c r="AC3" s="195"/>
      <c r="AD3" s="196" t="s">
        <v>16</v>
      </c>
      <c r="AE3" s="64"/>
      <c r="AF3" s="64"/>
    </row>
    <row r="4" spans="1:32" ht="15" customHeight="1" x14ac:dyDescent="0.25">
      <c r="A4" s="190"/>
      <c r="B4" s="30"/>
      <c r="C4" s="197"/>
      <c r="D4" s="156" t="s">
        <v>17</v>
      </c>
      <c r="E4" s="191" t="s">
        <v>18</v>
      </c>
      <c r="F4" s="191" t="s">
        <v>18</v>
      </c>
      <c r="G4" s="152" t="s">
        <v>19</v>
      </c>
      <c r="H4" s="163" t="s">
        <v>19</v>
      </c>
      <c r="I4" s="156" t="s">
        <v>19</v>
      </c>
      <c r="J4" s="156" t="s">
        <v>20</v>
      </c>
      <c r="K4" s="152" t="s">
        <v>20</v>
      </c>
      <c r="L4" s="156" t="s">
        <v>256</v>
      </c>
      <c r="M4" s="156" t="s">
        <v>21</v>
      </c>
      <c r="N4" s="162" t="s">
        <v>21</v>
      </c>
      <c r="O4" s="156" t="s">
        <v>22</v>
      </c>
      <c r="P4" s="156" t="s">
        <v>22</v>
      </c>
      <c r="Q4" s="156" t="s">
        <v>23</v>
      </c>
      <c r="R4" s="156" t="s">
        <v>23</v>
      </c>
      <c r="S4" s="156" t="s">
        <v>24</v>
      </c>
      <c r="T4" s="156" t="s">
        <v>24</v>
      </c>
      <c r="U4" s="154" t="s">
        <v>24</v>
      </c>
      <c r="V4" s="154" t="s">
        <v>25</v>
      </c>
      <c r="W4" s="154" t="s">
        <v>25</v>
      </c>
      <c r="X4" s="156"/>
      <c r="Y4" s="156"/>
      <c r="Z4" s="156"/>
      <c r="AA4" s="156" t="s">
        <v>25</v>
      </c>
      <c r="AB4" s="194" t="s">
        <v>26</v>
      </c>
      <c r="AC4" s="195"/>
      <c r="AD4" s="196" t="s">
        <v>27</v>
      </c>
      <c r="AE4" s="180" t="s">
        <v>27</v>
      </c>
      <c r="AF4" s="64"/>
    </row>
    <row r="5" spans="1:32" ht="15" customHeight="1" x14ac:dyDescent="0.25">
      <c r="A5" s="198" t="s">
        <v>28</v>
      </c>
      <c r="B5" s="30" t="s">
        <v>29</v>
      </c>
      <c r="C5" s="199" t="s">
        <v>30</v>
      </c>
      <c r="D5" s="160" t="s">
        <v>310</v>
      </c>
      <c r="E5" s="160" t="s">
        <v>311</v>
      </c>
      <c r="F5" s="160" t="s">
        <v>312</v>
      </c>
      <c r="G5" s="160" t="s">
        <v>313</v>
      </c>
      <c r="H5" s="164" t="s">
        <v>34</v>
      </c>
      <c r="I5" s="160" t="s">
        <v>254</v>
      </c>
      <c r="J5" s="160" t="s">
        <v>31</v>
      </c>
      <c r="K5" s="160" t="s">
        <v>255</v>
      </c>
      <c r="L5" s="160" t="s">
        <v>311</v>
      </c>
      <c r="M5" s="160" t="s">
        <v>32</v>
      </c>
      <c r="N5" s="165" t="s">
        <v>258</v>
      </c>
      <c r="O5" s="160" t="s">
        <v>33</v>
      </c>
      <c r="P5" s="160" t="s">
        <v>36</v>
      </c>
      <c r="Q5" s="160" t="s">
        <v>33</v>
      </c>
      <c r="R5" s="160" t="s">
        <v>35</v>
      </c>
      <c r="S5" s="160" t="s">
        <v>313</v>
      </c>
      <c r="T5" s="160" t="s">
        <v>315</v>
      </c>
      <c r="U5" s="160" t="s">
        <v>34</v>
      </c>
      <c r="V5" s="160" t="s">
        <v>37</v>
      </c>
      <c r="W5" s="200" t="s">
        <v>257</v>
      </c>
      <c r="X5" s="36"/>
      <c r="Y5" s="36"/>
      <c r="Z5" s="36"/>
      <c r="AA5" s="201" t="s">
        <v>314</v>
      </c>
      <c r="AB5" s="194" t="s">
        <v>38</v>
      </c>
      <c r="AC5" s="195" t="s">
        <v>39</v>
      </c>
      <c r="AD5" s="196" t="s">
        <v>40</v>
      </c>
      <c r="AE5" s="180" t="s">
        <v>41</v>
      </c>
      <c r="AF5" s="64"/>
    </row>
    <row r="6" spans="1:32" s="265" customFormat="1" ht="15" customHeight="1" x14ac:dyDescent="0.2">
      <c r="A6" s="38" t="s">
        <v>43</v>
      </c>
      <c r="B6" s="39" t="s">
        <v>4</v>
      </c>
      <c r="C6" s="39" t="s">
        <v>42</v>
      </c>
      <c r="D6" s="260">
        <v>39</v>
      </c>
      <c r="E6" s="260"/>
      <c r="F6" s="260"/>
      <c r="G6" s="41"/>
      <c r="H6" s="42"/>
      <c r="I6" s="261"/>
      <c r="J6" s="41"/>
      <c r="K6" s="261"/>
      <c r="L6" s="261"/>
      <c r="M6" s="41"/>
      <c r="N6" s="44"/>
      <c r="O6" s="261"/>
      <c r="P6" s="261"/>
      <c r="Q6" s="261"/>
      <c r="R6" s="261"/>
      <c r="S6" s="261"/>
      <c r="T6" s="261"/>
      <c r="U6" s="261"/>
      <c r="V6" s="261"/>
      <c r="W6" s="261"/>
      <c r="X6" s="260">
        <v>42</v>
      </c>
      <c r="Y6" s="260"/>
      <c r="Z6" s="260"/>
      <c r="AA6" s="262"/>
      <c r="AB6" s="47">
        <f>COUNT(D6:Z6)</f>
        <v>2</v>
      </c>
      <c r="AC6" s="48">
        <f>IF(AB6=0,0,AVERAGE(D6:Z6))</f>
        <v>40.5</v>
      </c>
      <c r="AD6" s="48">
        <f t="array" ref="AD6">IF(AB6=0,0,IF(AB6&gt;9,AVERAGE(LARGE(D6:Z6,{1,2,3,4,5,6,7,8,9,10})),0))</f>
        <v>0</v>
      </c>
      <c r="AE6" s="48">
        <f t="array" ref="AE6">IF(AB6=0,0,IF(AB6&gt;9,SUM(LARGE(D6:Z6,{1,2,3,4,5,6,7,8,9,10})),0))</f>
        <v>0</v>
      </c>
      <c r="AF6" s="264"/>
    </row>
    <row r="7" spans="1:32" s="265" customFormat="1" ht="15" customHeight="1" x14ac:dyDescent="0.2">
      <c r="A7" s="266" t="s">
        <v>43</v>
      </c>
      <c r="B7" s="260" t="s">
        <v>4</v>
      </c>
      <c r="C7" s="260" t="s">
        <v>44</v>
      </c>
      <c r="D7" s="260"/>
      <c r="E7" s="260"/>
      <c r="F7" s="260"/>
      <c r="G7" s="41"/>
      <c r="H7" s="42"/>
      <c r="I7" s="261"/>
      <c r="J7" s="41"/>
      <c r="K7" s="261"/>
      <c r="L7" s="261"/>
      <c r="M7" s="41"/>
      <c r="N7" s="44"/>
      <c r="O7" s="261"/>
      <c r="P7" s="261"/>
      <c r="Q7" s="261"/>
      <c r="R7" s="261"/>
      <c r="S7" s="261"/>
      <c r="T7" s="261"/>
      <c r="U7" s="261"/>
      <c r="V7" s="261"/>
      <c r="W7" s="261"/>
      <c r="X7" s="260"/>
      <c r="Y7" s="260"/>
      <c r="Z7" s="260"/>
      <c r="AA7" s="262"/>
      <c r="AB7" s="47">
        <f>COUNT(D7:Z7)</f>
        <v>0</v>
      </c>
      <c r="AC7" s="48">
        <f>IF(AB7=0,0,AVERAGE(D7:Z7))</f>
        <v>0</v>
      </c>
      <c r="AD7" s="48">
        <f t="array" ref="AD7">IF(AB7=0,0,IF(AB7&gt;9,AVERAGE(LARGE(D7:Z7,{1,2,3,4,5,6,7,8,9,10})),0))</f>
        <v>0</v>
      </c>
      <c r="AE7" s="48">
        <f t="array" ref="AE7">IF(AB7=0,0,IF(AB7&gt;9,SUM(LARGE(D7:Z7,{1,2,3,4,5,6,7,8,9,10})),0))</f>
        <v>0</v>
      </c>
      <c r="AF7" s="264"/>
    </row>
    <row r="8" spans="1:32" s="265" customFormat="1" ht="15" customHeight="1" x14ac:dyDescent="0.2">
      <c r="A8" s="285" t="s">
        <v>434</v>
      </c>
      <c r="B8" s="286" t="s">
        <v>3</v>
      </c>
      <c r="C8" s="286" t="s">
        <v>42</v>
      </c>
      <c r="D8" s="286">
        <v>28</v>
      </c>
      <c r="E8" s="286"/>
      <c r="F8" s="286"/>
      <c r="G8" s="304"/>
      <c r="H8" s="306"/>
      <c r="I8" s="308"/>
      <c r="J8" s="304"/>
      <c r="K8" s="309"/>
      <c r="L8" s="308"/>
      <c r="M8" s="304"/>
      <c r="N8" s="310"/>
      <c r="O8" s="308"/>
      <c r="P8" s="308"/>
      <c r="Q8" s="308"/>
      <c r="R8" s="308"/>
      <c r="S8" s="308"/>
      <c r="T8" s="308"/>
      <c r="U8" s="308"/>
      <c r="V8" s="308"/>
      <c r="W8" s="308"/>
      <c r="X8" s="286">
        <v>29</v>
      </c>
      <c r="Y8" s="286"/>
      <c r="Z8" s="286"/>
      <c r="AA8" s="287"/>
      <c r="AB8" s="47">
        <f>COUNT(D8:Z8)</f>
        <v>2</v>
      </c>
      <c r="AC8" s="48">
        <f>IF(AB8=0,0,AVERAGE(D8:Z8))</f>
        <v>28.5</v>
      </c>
      <c r="AD8" s="48">
        <f t="array" ref="AD8">IF(AB8=0,0,IF(AB8&gt;9,AVERAGE(LARGE(D8:Z8,{1,2,3,4,5,6,7,8,9,10})),0))</f>
        <v>0</v>
      </c>
      <c r="AE8" s="48">
        <f t="array" ref="AE8">IF(AB8=0,0,IF(AB8&gt;9,SUM(LARGE(D8:Z8,{1,2,3,4,5,6,7,8,9,10})),0))</f>
        <v>0</v>
      </c>
      <c r="AF8" s="264"/>
    </row>
    <row r="9" spans="1:32" s="265" customFormat="1" ht="15" customHeight="1" x14ac:dyDescent="0.2">
      <c r="A9" s="266" t="s">
        <v>45</v>
      </c>
      <c r="B9" s="260" t="s">
        <v>8</v>
      </c>
      <c r="C9" s="260" t="s">
        <v>42</v>
      </c>
      <c r="D9" s="260"/>
      <c r="E9" s="260"/>
      <c r="F9" s="260"/>
      <c r="G9" s="39"/>
      <c r="H9" s="50"/>
      <c r="I9" s="260"/>
      <c r="J9" s="39"/>
      <c r="K9" s="260"/>
      <c r="L9" s="260"/>
      <c r="M9" s="39"/>
      <c r="N9" s="45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2"/>
      <c r="AB9" s="47">
        <f>COUNT(D9:Z9)</f>
        <v>0</v>
      </c>
      <c r="AC9" s="48">
        <f>IF(AB9=0,0,AVERAGE(D9:Z9))</f>
        <v>0</v>
      </c>
      <c r="AD9" s="48">
        <f t="array" ref="AD9">IF(AB9=0,0,IF(AB9&gt;9,AVERAGE(LARGE(D9:Z9,{1,2,3,4,5,6,7,8,9,10})),0))</f>
        <v>0</v>
      </c>
      <c r="AE9" s="48">
        <f t="array" ref="AE9">IF(AB9=0,0,IF(AB9&gt;9,SUM(LARGE(D9:Z9,{1,2,3,4,5,6,7,8,9,10})),0))</f>
        <v>0</v>
      </c>
      <c r="AF9" s="264"/>
    </row>
    <row r="10" spans="1:32" s="265" customFormat="1" ht="15" customHeight="1" x14ac:dyDescent="0.2">
      <c r="A10" s="38" t="s">
        <v>259</v>
      </c>
      <c r="B10" s="39" t="s">
        <v>5</v>
      </c>
      <c r="C10" s="39" t="s">
        <v>42</v>
      </c>
      <c r="D10" s="260">
        <v>44</v>
      </c>
      <c r="E10" s="260"/>
      <c r="F10" s="260"/>
      <c r="G10" s="41"/>
      <c r="H10" s="42"/>
      <c r="I10" s="261"/>
      <c r="J10" s="41"/>
      <c r="K10" s="261"/>
      <c r="L10" s="261"/>
      <c r="M10" s="41"/>
      <c r="N10" s="44"/>
      <c r="O10" s="261"/>
      <c r="P10" s="261"/>
      <c r="Q10" s="261"/>
      <c r="R10" s="261"/>
      <c r="S10" s="261"/>
      <c r="T10" s="261"/>
      <c r="U10" s="261"/>
      <c r="V10" s="261"/>
      <c r="W10" s="261"/>
      <c r="X10" s="260"/>
      <c r="Y10" s="260"/>
      <c r="Z10" s="260"/>
      <c r="AA10" s="262"/>
      <c r="AB10" s="47">
        <f>COUNT(D10:Z10)</f>
        <v>1</v>
      </c>
      <c r="AC10" s="48">
        <f>IF(AB10=0,0,AVERAGE(D10:Z10))</f>
        <v>44</v>
      </c>
      <c r="AD10" s="48">
        <f t="array" ref="AD10">IF(AB10=0,0,IF(AB10&gt;9,AVERAGE(LARGE(D10:Z10,{1,2,3,4,5,6,7,8,9,10})),0))</f>
        <v>0</v>
      </c>
      <c r="AE10" s="48">
        <f t="array" ref="AE10">IF(AB10=0,0,IF(AB10&gt;9,SUM(LARGE(D10:Z10,{1,2,3,4,5,6,7,8,9,10})),0))</f>
        <v>0</v>
      </c>
      <c r="AF10" s="264"/>
    </row>
    <row r="11" spans="1:32" s="265" customFormat="1" ht="15" customHeight="1" x14ac:dyDescent="0.2">
      <c r="A11" s="38" t="s">
        <v>259</v>
      </c>
      <c r="B11" s="39" t="s">
        <v>5</v>
      </c>
      <c r="C11" s="39" t="s">
        <v>47</v>
      </c>
      <c r="D11" s="260">
        <v>42</v>
      </c>
      <c r="E11" s="260"/>
      <c r="F11" s="260"/>
      <c r="G11" s="41"/>
      <c r="H11" s="42"/>
      <c r="I11" s="261"/>
      <c r="J11" s="41"/>
      <c r="K11" s="261"/>
      <c r="L11" s="261"/>
      <c r="M11" s="41"/>
      <c r="N11" s="44"/>
      <c r="O11" s="261"/>
      <c r="P11" s="261"/>
      <c r="Q11" s="261"/>
      <c r="R11" s="261"/>
      <c r="S11" s="261"/>
      <c r="T11" s="261"/>
      <c r="U11" s="261"/>
      <c r="V11" s="261"/>
      <c r="W11" s="261"/>
      <c r="X11" s="303"/>
      <c r="Y11" s="260"/>
      <c r="Z11" s="260"/>
      <c r="AA11" s="53"/>
      <c r="AB11" s="47">
        <f>COUNT(D11:Z11)</f>
        <v>1</v>
      </c>
      <c r="AC11" s="48">
        <f>IF(AB11=0,0,AVERAGE(D11:Z11))</f>
        <v>42</v>
      </c>
      <c r="AD11" s="48">
        <f t="array" ref="AD11">IF(AB11=0,0,IF(AB11&gt;9,AVERAGE(LARGE(D11:Z11,{1,2,3,4,5,6,7,8,9,10})),0))</f>
        <v>0</v>
      </c>
      <c r="AE11" s="48">
        <f t="array" ref="AE11">IF(AB11=0,0,IF(AB11&gt;9,SUM(LARGE(D11:Z11,{1,2,3,4,5,6,7,8,9,10})),0))</f>
        <v>0</v>
      </c>
      <c r="AF11" s="264"/>
    </row>
    <row r="12" spans="1:32" s="265" customFormat="1" ht="15" customHeight="1" x14ac:dyDescent="0.2">
      <c r="A12" s="38" t="s">
        <v>351</v>
      </c>
      <c r="B12" s="39" t="s">
        <v>8</v>
      </c>
      <c r="C12" s="39" t="s">
        <v>52</v>
      </c>
      <c r="D12" s="260">
        <v>32</v>
      </c>
      <c r="E12" s="260"/>
      <c r="F12" s="260"/>
      <c r="G12" s="41"/>
      <c r="H12" s="42"/>
      <c r="I12" s="261"/>
      <c r="J12" s="41"/>
      <c r="K12" s="261"/>
      <c r="L12" s="261"/>
      <c r="M12" s="41"/>
      <c r="N12" s="44"/>
      <c r="O12" s="261"/>
      <c r="P12" s="261"/>
      <c r="Q12" s="261"/>
      <c r="R12" s="261"/>
      <c r="S12" s="261"/>
      <c r="T12" s="261"/>
      <c r="U12" s="261"/>
      <c r="V12" s="261"/>
      <c r="W12" s="261"/>
      <c r="X12" s="260"/>
      <c r="Y12" s="260"/>
      <c r="Z12" s="260"/>
      <c r="AA12" s="262"/>
      <c r="AB12" s="47">
        <f>COUNT(D12:Z12)</f>
        <v>1</v>
      </c>
      <c r="AC12" s="48">
        <f>IF(AB12=0,0,AVERAGE(D12:Z12))</f>
        <v>32</v>
      </c>
      <c r="AD12" s="48">
        <f t="array" ref="AD12">IF(AB12=0,0,IF(AB12&gt;9,AVERAGE(LARGE(D12:Z12,{1,2,3,4,5,6,7,8,9,10})),0))</f>
        <v>0</v>
      </c>
      <c r="AE12" s="48">
        <f t="array" ref="AE12">IF(AB12=0,0,IF(AB12&gt;9,SUM(LARGE(D12:Z12,{1,2,3,4,5,6,7,8,9,10})),0))</f>
        <v>0</v>
      </c>
      <c r="AF12" s="264"/>
    </row>
    <row r="13" spans="1:32" s="265" customFormat="1" ht="15" customHeight="1" x14ac:dyDescent="0.2">
      <c r="A13" s="38" t="s">
        <v>46</v>
      </c>
      <c r="B13" s="39" t="s">
        <v>8</v>
      </c>
      <c r="C13" s="39" t="s">
        <v>42</v>
      </c>
      <c r="D13" s="260"/>
      <c r="E13" s="260"/>
      <c r="F13" s="260"/>
      <c r="G13" s="41"/>
      <c r="H13" s="42"/>
      <c r="I13" s="261"/>
      <c r="J13" s="41"/>
      <c r="K13" s="261"/>
      <c r="L13" s="261"/>
      <c r="M13" s="41"/>
      <c r="N13" s="44"/>
      <c r="O13" s="261"/>
      <c r="P13" s="261"/>
      <c r="Q13" s="261"/>
      <c r="R13" s="261"/>
      <c r="S13" s="268"/>
      <c r="T13" s="261"/>
      <c r="U13" s="261"/>
      <c r="V13" s="261"/>
      <c r="W13" s="261"/>
      <c r="X13" s="260"/>
      <c r="Y13" s="260"/>
      <c r="Z13" s="260"/>
      <c r="AA13" s="262"/>
      <c r="AB13" s="47">
        <f>COUNT(D13:Z13)</f>
        <v>0</v>
      </c>
      <c r="AC13" s="48">
        <f>IF(AB13=0,0,AVERAGE(D13:Z13))</f>
        <v>0</v>
      </c>
      <c r="AD13" s="48">
        <f t="array" ref="AD13">IF(AB13=0,0,IF(AB13&gt;9,AVERAGE(LARGE(D13:Z13,{1,2,3,4,5,6,7,8,9,10})),0))</f>
        <v>0</v>
      </c>
      <c r="AE13" s="48">
        <f t="array" ref="AE13">IF(AB13=0,0,IF(AB13&gt;9,SUM(LARGE(D13:Z13,{1,2,3,4,5,6,7,8,9,10})),0))</f>
        <v>0</v>
      </c>
      <c r="AF13" s="264"/>
    </row>
    <row r="14" spans="1:32" s="265" customFormat="1" ht="15" customHeight="1" x14ac:dyDescent="0.2">
      <c r="A14" s="38" t="s">
        <v>46</v>
      </c>
      <c r="B14" s="39" t="s">
        <v>8</v>
      </c>
      <c r="C14" s="39" t="s">
        <v>47</v>
      </c>
      <c r="D14" s="260"/>
      <c r="E14" s="260"/>
      <c r="F14" s="260"/>
      <c r="G14" s="41"/>
      <c r="H14" s="42"/>
      <c r="I14" s="261"/>
      <c r="J14" s="41"/>
      <c r="K14" s="261"/>
      <c r="L14" s="261"/>
      <c r="M14" s="41"/>
      <c r="N14" s="44"/>
      <c r="O14" s="261"/>
      <c r="P14" s="261"/>
      <c r="Q14" s="261"/>
      <c r="R14" s="261"/>
      <c r="S14" s="261"/>
      <c r="T14" s="261"/>
      <c r="U14" s="261"/>
      <c r="V14" s="261"/>
      <c r="W14" s="261"/>
      <c r="X14" s="260"/>
      <c r="Y14" s="260"/>
      <c r="Z14" s="260"/>
      <c r="AA14" s="262"/>
      <c r="AB14" s="47">
        <f>COUNT(D14:Z14)</f>
        <v>0</v>
      </c>
      <c r="AC14" s="48">
        <f>IF(AB14=0,0,AVERAGE(D14:Z14))</f>
        <v>0</v>
      </c>
      <c r="AD14" s="48">
        <f t="array" ref="AD14">IF(AB14=0,0,IF(AB14&gt;9,AVERAGE(LARGE(D14:Z14,{1,2,3,4,5,6,7,8,9,10})),0))</f>
        <v>0</v>
      </c>
      <c r="AE14" s="48">
        <f t="array" ref="AE14">IF(AB14=0,0,IF(AB14&gt;9,SUM(LARGE(D14:Z14,{1,2,3,4,5,6,7,8,9,10})),0))</f>
        <v>0</v>
      </c>
      <c r="AF14" s="264"/>
    </row>
    <row r="15" spans="1:32" s="265" customFormat="1" ht="15" customHeight="1" x14ac:dyDescent="0.2">
      <c r="A15" s="38" t="s">
        <v>46</v>
      </c>
      <c r="B15" s="39" t="s">
        <v>8</v>
      </c>
      <c r="C15" s="39" t="s">
        <v>44</v>
      </c>
      <c r="D15" s="260"/>
      <c r="E15" s="260"/>
      <c r="F15" s="260"/>
      <c r="G15" s="41"/>
      <c r="H15" s="42"/>
      <c r="I15" s="261"/>
      <c r="J15" s="41"/>
      <c r="K15" s="261"/>
      <c r="L15" s="261"/>
      <c r="M15" s="41"/>
      <c r="N15" s="44"/>
      <c r="O15" s="261"/>
      <c r="P15" s="261"/>
      <c r="Q15" s="261"/>
      <c r="R15" s="261"/>
      <c r="S15" s="261"/>
      <c r="T15" s="261"/>
      <c r="U15" s="261"/>
      <c r="V15" s="261"/>
      <c r="W15" s="261"/>
      <c r="X15" s="260"/>
      <c r="Y15" s="260"/>
      <c r="Z15" s="260"/>
      <c r="AA15" s="262"/>
      <c r="AB15" s="47">
        <f>COUNT(D15:Z15)</f>
        <v>0</v>
      </c>
      <c r="AC15" s="48">
        <f>IF(AB15=0,0,AVERAGE(D15:Z15))</f>
        <v>0</v>
      </c>
      <c r="AD15" s="48">
        <f t="array" ref="AD15">IF(AB15=0,0,IF(AB15&gt;9,AVERAGE(LARGE(D15:Z15,{1,2,3,4,5,6,7,8,9,10})),0))</f>
        <v>0</v>
      </c>
      <c r="AE15" s="48">
        <f t="array" ref="AE15">IF(AB15=0,0,IF(AB15&gt;9,SUM(LARGE(D15:Z15,{1,2,3,4,5,6,7,8,9,10})),0))</f>
        <v>0</v>
      </c>
      <c r="AF15" s="264"/>
    </row>
    <row r="16" spans="1:32" s="265" customFormat="1" ht="15" customHeight="1" x14ac:dyDescent="0.2">
      <c r="A16" s="269" t="s">
        <v>318</v>
      </c>
      <c r="B16" s="262" t="s">
        <v>8</v>
      </c>
      <c r="C16" s="262" t="s">
        <v>42</v>
      </c>
      <c r="D16" s="260">
        <v>36</v>
      </c>
      <c r="E16" s="260"/>
      <c r="F16" s="260"/>
      <c r="G16" s="41"/>
      <c r="H16" s="42"/>
      <c r="I16" s="261"/>
      <c r="J16" s="41"/>
      <c r="K16" s="261"/>
      <c r="L16" s="261"/>
      <c r="M16" s="41"/>
      <c r="N16" s="44"/>
      <c r="O16" s="261"/>
      <c r="P16" s="261"/>
      <c r="Q16" s="261"/>
      <c r="R16" s="261"/>
      <c r="S16" s="261"/>
      <c r="T16" s="261"/>
      <c r="U16" s="261"/>
      <c r="V16" s="261"/>
      <c r="W16" s="261"/>
      <c r="X16" s="260"/>
      <c r="Y16" s="260"/>
      <c r="Z16" s="260"/>
      <c r="AA16" s="262"/>
      <c r="AB16" s="47">
        <f>COUNT(D16:Z16)</f>
        <v>1</v>
      </c>
      <c r="AC16" s="48">
        <f>IF(AB16=0,0,AVERAGE(D16:Z16))</f>
        <v>36</v>
      </c>
      <c r="AD16" s="48">
        <f t="array" ref="AD16">IF(AB16=0,0,IF(AB16&gt;9,AVERAGE(LARGE(D16:Z16,{1,2,3,4,5,6,7,8,9,10})),0))</f>
        <v>0</v>
      </c>
      <c r="AE16" s="48">
        <f t="array" ref="AE16">IF(AB16=0,0,IF(AB16&gt;9,SUM(LARGE(D16:Z16,{1,2,3,4,5,6,7,8,9,10})),0))</f>
        <v>0</v>
      </c>
      <c r="AF16" s="264"/>
    </row>
    <row r="17" spans="1:32" s="265" customFormat="1" ht="15" customHeight="1" x14ac:dyDescent="0.2">
      <c r="A17" s="38" t="s">
        <v>320</v>
      </c>
      <c r="B17" s="39" t="s">
        <v>8</v>
      </c>
      <c r="C17" s="39" t="s">
        <v>42</v>
      </c>
      <c r="D17" s="260">
        <v>38</v>
      </c>
      <c r="E17" s="260"/>
      <c r="F17" s="260"/>
      <c r="G17" s="41"/>
      <c r="H17" s="42"/>
      <c r="I17" s="261"/>
      <c r="J17" s="41"/>
      <c r="K17" s="261"/>
      <c r="L17" s="261"/>
      <c r="M17" s="41"/>
      <c r="N17" s="44"/>
      <c r="O17" s="261"/>
      <c r="P17" s="261"/>
      <c r="Q17" s="261"/>
      <c r="R17" s="261"/>
      <c r="S17" s="261"/>
      <c r="T17" s="261"/>
      <c r="U17" s="261"/>
      <c r="V17" s="261"/>
      <c r="W17" s="261"/>
      <c r="X17" s="260"/>
      <c r="Y17" s="260"/>
      <c r="Z17" s="260"/>
      <c r="AA17" s="262"/>
      <c r="AB17" s="47">
        <f>COUNT(D17:Z17)</f>
        <v>1</v>
      </c>
      <c r="AC17" s="48">
        <f>IF(AB17=0,0,AVERAGE(D17:Z17))</f>
        <v>38</v>
      </c>
      <c r="AD17" s="48">
        <f t="array" ref="AD17">IF(AB17=0,0,IF(AB17&gt;9,AVERAGE(LARGE(D17:Z17,{1,2,3,4,5,6,7,8,9,10})),0))</f>
        <v>0</v>
      </c>
      <c r="AE17" s="48">
        <f t="array" ref="AE17">IF(AB17=0,0,IF(AB17&gt;9,SUM(LARGE(D17:Z17,{1,2,3,4,5,6,7,8,9,10})),0))</f>
        <v>0</v>
      </c>
      <c r="AF17" s="264"/>
    </row>
    <row r="18" spans="1:32" s="265" customFormat="1" ht="15" customHeight="1" x14ac:dyDescent="0.2">
      <c r="A18" s="38" t="s">
        <v>383</v>
      </c>
      <c r="B18" s="39" t="s">
        <v>6</v>
      </c>
      <c r="C18" s="39" t="s">
        <v>42</v>
      </c>
      <c r="D18" s="260"/>
      <c r="E18" s="260"/>
      <c r="F18" s="260"/>
      <c r="G18" s="41"/>
      <c r="H18" s="42"/>
      <c r="I18" s="261"/>
      <c r="J18" s="41"/>
      <c r="K18" s="261"/>
      <c r="L18" s="261"/>
      <c r="M18" s="41"/>
      <c r="N18" s="44"/>
      <c r="O18" s="261"/>
      <c r="P18" s="261"/>
      <c r="Q18" s="261"/>
      <c r="R18" s="261"/>
      <c r="S18" s="261"/>
      <c r="T18" s="261"/>
      <c r="U18" s="261"/>
      <c r="V18" s="261"/>
      <c r="W18" s="261"/>
      <c r="X18" s="260"/>
      <c r="Y18" s="260"/>
      <c r="Z18" s="260"/>
      <c r="AA18" s="262"/>
      <c r="AB18" s="47">
        <f>COUNT(D18:Z18)</f>
        <v>0</v>
      </c>
      <c r="AC18" s="48">
        <f>IF(AB18=0,0,AVERAGE(D18:Z18))</f>
        <v>0</v>
      </c>
      <c r="AD18" s="48">
        <f t="array" ref="AD18">IF(AB18=0,0,IF(AB18&gt;9,AVERAGE(LARGE(D18:Z18,{1,2,3,4,5,6,7,8,9,10})),0))</f>
        <v>0</v>
      </c>
      <c r="AE18" s="48">
        <f t="array" ref="AE18">IF(AB18=0,0,IF(AB18&gt;9,SUM(LARGE(D18:Z18,{1,2,3,4,5,6,7,8,9,10})),0))</f>
        <v>0</v>
      </c>
      <c r="AF18" s="264"/>
    </row>
    <row r="19" spans="1:32" s="265" customFormat="1" ht="15" customHeight="1" x14ac:dyDescent="0.2">
      <c r="A19" s="38" t="s">
        <v>260</v>
      </c>
      <c r="B19" s="39" t="s">
        <v>11</v>
      </c>
      <c r="C19" s="39" t="s">
        <v>52</v>
      </c>
      <c r="D19" s="260"/>
      <c r="E19" s="260"/>
      <c r="F19" s="260"/>
      <c r="G19" s="41"/>
      <c r="H19" s="42"/>
      <c r="I19" s="261"/>
      <c r="J19" s="41"/>
      <c r="K19" s="261"/>
      <c r="L19" s="261"/>
      <c r="M19" s="41"/>
      <c r="N19" s="44"/>
      <c r="O19" s="261"/>
      <c r="P19" s="261"/>
      <c r="Q19" s="261"/>
      <c r="R19" s="261"/>
      <c r="S19" s="261"/>
      <c r="T19" s="261"/>
      <c r="U19" s="261"/>
      <c r="V19" s="261"/>
      <c r="W19" s="261"/>
      <c r="X19" s="260"/>
      <c r="Y19" s="260"/>
      <c r="Z19" s="260"/>
      <c r="AA19" s="262"/>
      <c r="AB19" s="47">
        <f>COUNT(D19:Z19)</f>
        <v>0</v>
      </c>
      <c r="AC19" s="48">
        <f>IF(AB19=0,0,AVERAGE(D19:Z19))</f>
        <v>0</v>
      </c>
      <c r="AD19" s="48">
        <f t="array" ref="AD19">IF(AB19=0,0,IF(AB19&gt;9,AVERAGE(LARGE(D19:Z19,{1,2,3,4,5,6,7,8,9,10})),0))</f>
        <v>0</v>
      </c>
      <c r="AE19" s="48">
        <f t="array" ref="AE19">IF(AB19=0,0,IF(AB19&gt;9,SUM(LARGE(D19:Z19,{1,2,3,4,5,6,7,8,9,10})),0))</f>
        <v>0</v>
      </c>
      <c r="AF19" s="264"/>
    </row>
    <row r="20" spans="1:32" s="265" customFormat="1" ht="15" customHeight="1" x14ac:dyDescent="0.2">
      <c r="A20" s="285" t="s">
        <v>430</v>
      </c>
      <c r="B20" s="286" t="s">
        <v>8</v>
      </c>
      <c r="C20" s="286" t="s">
        <v>42</v>
      </c>
      <c r="D20" s="286">
        <v>36</v>
      </c>
      <c r="E20" s="286"/>
      <c r="F20" s="286"/>
      <c r="G20" s="304"/>
      <c r="H20" s="306"/>
      <c r="I20" s="308"/>
      <c r="J20" s="304"/>
      <c r="K20" s="309"/>
      <c r="L20" s="308"/>
      <c r="M20" s="304"/>
      <c r="N20" s="310"/>
      <c r="O20" s="308"/>
      <c r="P20" s="308"/>
      <c r="Q20" s="308"/>
      <c r="R20" s="308"/>
      <c r="S20" s="308"/>
      <c r="T20" s="308"/>
      <c r="U20" s="308"/>
      <c r="V20" s="308"/>
      <c r="W20" s="308"/>
      <c r="X20" s="286"/>
      <c r="Y20" s="286"/>
      <c r="Z20" s="286"/>
      <c r="AA20" s="287"/>
      <c r="AB20" s="47">
        <f>COUNT(D20:Z20)</f>
        <v>1</v>
      </c>
      <c r="AC20" s="48">
        <f>IF(AB20=0,0,AVERAGE(D20:Z20))</f>
        <v>36</v>
      </c>
      <c r="AD20" s="48">
        <f t="array" ref="AD20">IF(AB20=0,0,IF(AB20&gt;9,AVERAGE(LARGE(D20:Z20,{1,2,3,4,5,6,7,8,9,10})),0))</f>
        <v>0</v>
      </c>
      <c r="AE20" s="48">
        <f t="array" ref="AE20">IF(AB20=0,0,IF(AB20&gt;9,SUM(LARGE(D20:Z20,{1,2,3,4,5,6,7,8,9,10})),0))</f>
        <v>0</v>
      </c>
      <c r="AF20" s="264"/>
    </row>
    <row r="21" spans="1:32" s="265" customFormat="1" ht="15" customHeight="1" x14ac:dyDescent="0.2">
      <c r="A21" s="285" t="s">
        <v>431</v>
      </c>
      <c r="B21" s="286" t="s">
        <v>8</v>
      </c>
      <c r="C21" s="286" t="s">
        <v>44</v>
      </c>
      <c r="D21" s="286">
        <v>35</v>
      </c>
      <c r="E21" s="286"/>
      <c r="F21" s="286"/>
      <c r="G21" s="287"/>
      <c r="H21" s="288"/>
      <c r="I21" s="286"/>
      <c r="J21" s="287"/>
      <c r="K21" s="289"/>
      <c r="L21" s="286"/>
      <c r="M21" s="287"/>
      <c r="N21" s="290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  <c r="AA21" s="287"/>
      <c r="AB21" s="47">
        <f>COUNT(D21:Z21)</f>
        <v>1</v>
      </c>
      <c r="AC21" s="48">
        <f>IF(AB21=0,0,AVERAGE(D21:Z21))</f>
        <v>35</v>
      </c>
      <c r="AD21" s="48">
        <f t="array" ref="AD21">IF(AB21=0,0,IF(AB21&gt;9,AVERAGE(LARGE(D21:Z21,{1,2,3,4,5,6,7,8,9,10})),0))</f>
        <v>0</v>
      </c>
      <c r="AE21" s="48">
        <f t="array" ref="AE21">IF(AB21=0,0,IF(AB21&gt;9,SUM(LARGE(D21:Z21,{1,2,3,4,5,6,7,8,9,10})),0))</f>
        <v>0</v>
      </c>
      <c r="AF21" s="264"/>
    </row>
    <row r="22" spans="1:32" s="265" customFormat="1" ht="15" customHeight="1" x14ac:dyDescent="0.2">
      <c r="A22" s="38" t="s">
        <v>414</v>
      </c>
      <c r="B22" s="39" t="s">
        <v>3</v>
      </c>
      <c r="C22" s="39" t="s">
        <v>42</v>
      </c>
      <c r="D22" s="260">
        <v>25</v>
      </c>
      <c r="E22" s="260"/>
      <c r="F22" s="260"/>
      <c r="G22" s="41"/>
      <c r="H22" s="42"/>
      <c r="I22" s="261"/>
      <c r="J22" s="41"/>
      <c r="K22" s="261"/>
      <c r="L22" s="261"/>
      <c r="M22" s="41"/>
      <c r="N22" s="44"/>
      <c r="O22" s="261"/>
      <c r="P22" s="261"/>
      <c r="Q22" s="261"/>
      <c r="R22" s="261"/>
      <c r="S22" s="261"/>
      <c r="T22" s="261"/>
      <c r="U22" s="261"/>
      <c r="V22" s="261"/>
      <c r="W22" s="261"/>
      <c r="X22" s="260">
        <v>33</v>
      </c>
      <c r="Y22" s="260">
        <v>40</v>
      </c>
      <c r="Z22" s="260"/>
      <c r="AA22" s="262"/>
      <c r="AB22" s="47">
        <f>COUNT(D22:Z22)</f>
        <v>3</v>
      </c>
      <c r="AC22" s="48">
        <f>IF(AB22=0,0,AVERAGE(D22:Z22))</f>
        <v>32.666666666666664</v>
      </c>
      <c r="AD22" s="48">
        <f t="array" ref="AD22">IF(AB22=0,0,IF(AB22&gt;9,AVERAGE(LARGE(D22:Z22,{1,2,3,4,5,6,7,8,9,10})),0))</f>
        <v>0</v>
      </c>
      <c r="AE22" s="48">
        <f t="array" ref="AE22">IF(AB22=0,0,IF(AB22&gt;9,SUM(LARGE(D22:Z22,{1,2,3,4,5,6,7,8,9,10})),0))</f>
        <v>0</v>
      </c>
      <c r="AF22" s="264"/>
    </row>
    <row r="23" spans="1:32" s="265" customFormat="1" ht="15" customHeight="1" x14ac:dyDescent="0.2">
      <c r="A23" s="38" t="s">
        <v>321</v>
      </c>
      <c r="B23" s="39" t="s">
        <v>8</v>
      </c>
      <c r="C23" s="39" t="s">
        <v>42</v>
      </c>
      <c r="D23" s="260"/>
      <c r="E23" s="260"/>
      <c r="F23" s="260"/>
      <c r="G23" s="41"/>
      <c r="H23" s="42"/>
      <c r="I23" s="261"/>
      <c r="J23" s="41"/>
      <c r="K23" s="261"/>
      <c r="L23" s="261"/>
      <c r="M23" s="41"/>
      <c r="N23" s="44"/>
      <c r="O23" s="261"/>
      <c r="P23" s="261"/>
      <c r="Q23" s="261"/>
      <c r="R23" s="261"/>
      <c r="S23" s="261"/>
      <c r="T23" s="261"/>
      <c r="U23" s="261"/>
      <c r="V23" s="261"/>
      <c r="W23" s="261"/>
      <c r="X23" s="260"/>
      <c r="Y23" s="260"/>
      <c r="Z23" s="260"/>
      <c r="AA23" s="262"/>
      <c r="AB23" s="47">
        <f>COUNT(D23:Z23)</f>
        <v>0</v>
      </c>
      <c r="AC23" s="48">
        <f>IF(AB23=0,0,AVERAGE(D23:Z23))</f>
        <v>0</v>
      </c>
      <c r="AD23" s="48">
        <f t="array" ref="AD23">IF(AB23=0,0,IF(AB23&gt;9,AVERAGE(LARGE(D23:Z23,{1,2,3,4,5,6,7,8,9,10})),0))</f>
        <v>0</v>
      </c>
      <c r="AE23" s="48">
        <f t="array" ref="AE23">IF(AB23=0,0,IF(AB23&gt;9,SUM(LARGE(D23:Z23,{1,2,3,4,5,6,7,8,9,10})),0))</f>
        <v>0</v>
      </c>
      <c r="AF23" s="264"/>
    </row>
    <row r="24" spans="1:32" s="265" customFormat="1" ht="15" customHeight="1" x14ac:dyDescent="0.2">
      <c r="A24" s="38" t="s">
        <v>321</v>
      </c>
      <c r="B24" s="39" t="s">
        <v>8</v>
      </c>
      <c r="C24" s="39" t="s">
        <v>47</v>
      </c>
      <c r="D24" s="260"/>
      <c r="E24" s="260"/>
      <c r="F24" s="260"/>
      <c r="G24" s="41"/>
      <c r="H24" s="42"/>
      <c r="I24" s="261"/>
      <c r="J24" s="41"/>
      <c r="K24" s="261"/>
      <c r="L24" s="261"/>
      <c r="M24" s="41"/>
      <c r="N24" s="44"/>
      <c r="O24" s="261"/>
      <c r="P24" s="261"/>
      <c r="Q24" s="261"/>
      <c r="R24" s="261"/>
      <c r="S24" s="261"/>
      <c r="T24" s="261"/>
      <c r="U24" s="261"/>
      <c r="V24" s="261"/>
      <c r="W24" s="261"/>
      <c r="X24" s="260"/>
      <c r="Y24" s="260"/>
      <c r="Z24" s="260"/>
      <c r="AA24" s="262"/>
      <c r="AB24" s="47">
        <f>COUNT(D24:Z24)</f>
        <v>0</v>
      </c>
      <c r="AC24" s="48">
        <f>IF(AB24=0,0,AVERAGE(D24:Z24))</f>
        <v>0</v>
      </c>
      <c r="AD24" s="48">
        <f t="array" ref="AD24">IF(AB24=0,0,IF(AB24&gt;9,AVERAGE(LARGE(D24:Z24,{1,2,3,4,5,6,7,8,9,10})),0))</f>
        <v>0</v>
      </c>
      <c r="AE24" s="48">
        <f t="array" ref="AE24">IF(AB24=0,0,IF(AB24&gt;9,SUM(LARGE(D24:Z24,{1,2,3,4,5,6,7,8,9,10})),0))</f>
        <v>0</v>
      </c>
      <c r="AF24" s="264"/>
    </row>
    <row r="25" spans="1:32" s="265" customFormat="1" ht="15" customHeight="1" x14ac:dyDescent="0.2">
      <c r="A25" s="38" t="s">
        <v>48</v>
      </c>
      <c r="B25" s="39" t="s">
        <v>3</v>
      </c>
      <c r="C25" s="39" t="s">
        <v>47</v>
      </c>
      <c r="D25" s="260">
        <v>23</v>
      </c>
      <c r="E25" s="260"/>
      <c r="F25" s="260"/>
      <c r="G25" s="41"/>
      <c r="H25" s="42"/>
      <c r="I25" s="261"/>
      <c r="J25" s="41"/>
      <c r="K25" s="261"/>
      <c r="L25" s="261"/>
      <c r="M25" s="41"/>
      <c r="N25" s="44"/>
      <c r="O25" s="261"/>
      <c r="P25" s="261"/>
      <c r="Q25" s="261"/>
      <c r="R25" s="261"/>
      <c r="S25" s="261"/>
      <c r="T25" s="261"/>
      <c r="U25" s="261"/>
      <c r="V25" s="261"/>
      <c r="W25" s="261"/>
      <c r="X25" s="260"/>
      <c r="Y25" s="39"/>
      <c r="Z25" s="39"/>
      <c r="AA25" s="262"/>
      <c r="AB25" s="47">
        <f>COUNT(D25:Z25)</f>
        <v>1</v>
      </c>
      <c r="AC25" s="48">
        <f>IF(AB25=0,0,AVERAGE(D25:Z25))</f>
        <v>23</v>
      </c>
      <c r="AD25" s="48">
        <f t="array" ref="AD25">IF(AB25=0,0,IF(AB25&gt;9,AVERAGE(LARGE(D25:Z25,{1,2,3,4,5,6,7,8,9,10})),0))</f>
        <v>0</v>
      </c>
      <c r="AE25" s="48">
        <f t="array" ref="AE25">IF(AB25=0,0,IF(AB25&gt;9,SUM(LARGE(D25:Z25,{1,2,3,4,5,6,7,8,9,10})),0))</f>
        <v>0</v>
      </c>
      <c r="AF25" s="264"/>
    </row>
    <row r="26" spans="1:32" s="265" customFormat="1" ht="15" customHeight="1" x14ac:dyDescent="0.2">
      <c r="A26" s="38" t="s">
        <v>48</v>
      </c>
      <c r="B26" s="39" t="s">
        <v>3</v>
      </c>
      <c r="C26" s="39" t="s">
        <v>44</v>
      </c>
      <c r="D26" s="260">
        <v>35</v>
      </c>
      <c r="E26" s="262"/>
      <c r="F26" s="262"/>
      <c r="G26" s="54"/>
      <c r="H26" s="55"/>
      <c r="I26" s="270"/>
      <c r="J26" s="54"/>
      <c r="K26" s="261"/>
      <c r="L26" s="270"/>
      <c r="M26" s="54"/>
      <c r="N26" s="56"/>
      <c r="O26" s="270"/>
      <c r="P26" s="270"/>
      <c r="Q26" s="270"/>
      <c r="R26" s="270"/>
      <c r="S26" s="270"/>
      <c r="T26" s="270"/>
      <c r="U26" s="270"/>
      <c r="V26" s="270"/>
      <c r="W26" s="270"/>
      <c r="X26" s="262"/>
      <c r="Y26" s="262"/>
      <c r="Z26" s="262"/>
      <c r="AA26" s="53"/>
      <c r="AB26" s="47">
        <f>COUNT(D26:Z26)</f>
        <v>1</v>
      </c>
      <c r="AC26" s="48">
        <f>IF(AB26=0,0,AVERAGE(D26:Z26))</f>
        <v>35</v>
      </c>
      <c r="AD26" s="48">
        <f t="array" ref="AD26">IF(AB26=0,0,IF(AB26&gt;9,AVERAGE(LARGE(D26:Z26,{1,2,3,4,5,6,7,8,9,10})),0))</f>
        <v>0</v>
      </c>
      <c r="AE26" s="48">
        <f t="array" ref="AE26">IF(AB26=0,0,IF(AB26&gt;9,SUM(LARGE(D26:Z26,{1,2,3,4,5,6,7,8,9,10})),0))</f>
        <v>0</v>
      </c>
      <c r="AF26" s="264"/>
    </row>
    <row r="27" spans="1:32" s="265" customFormat="1" ht="15" customHeight="1" x14ac:dyDescent="0.2">
      <c r="A27" s="38" t="s">
        <v>384</v>
      </c>
      <c r="B27" s="39" t="s">
        <v>5</v>
      </c>
      <c r="C27" s="39" t="s">
        <v>42</v>
      </c>
      <c r="D27" s="260"/>
      <c r="E27" s="260"/>
      <c r="F27" s="260"/>
      <c r="G27" s="41"/>
      <c r="H27" s="42"/>
      <c r="I27" s="261"/>
      <c r="J27" s="41"/>
      <c r="K27" s="261"/>
      <c r="L27" s="261"/>
      <c r="M27" s="41"/>
      <c r="N27" s="44"/>
      <c r="O27" s="261"/>
      <c r="P27" s="261"/>
      <c r="Q27" s="261"/>
      <c r="R27" s="261"/>
      <c r="S27" s="261"/>
      <c r="T27" s="261"/>
      <c r="U27" s="261"/>
      <c r="V27" s="261"/>
      <c r="W27" s="261"/>
      <c r="X27" s="260"/>
      <c r="Y27" s="260"/>
      <c r="Z27" s="260"/>
      <c r="AA27" s="262"/>
      <c r="AB27" s="47">
        <f>COUNT(D27:Z27)</f>
        <v>0</v>
      </c>
      <c r="AC27" s="48">
        <f>IF(AB27=0,0,AVERAGE(D27:Z27))</f>
        <v>0</v>
      </c>
      <c r="AD27" s="48">
        <f t="array" ref="AD27">IF(AB27=0,0,IF(AB27&gt;9,AVERAGE(LARGE(D27:Z27,{1,2,3,4,5,6,7,8,9,10})),0))</f>
        <v>0</v>
      </c>
      <c r="AE27" s="48">
        <f t="array" ref="AE27">IF(AB27=0,0,IF(AB27&gt;9,SUM(LARGE(D27:Z27,{1,2,3,4,5,6,7,8,9,10})),0))</f>
        <v>0</v>
      </c>
      <c r="AF27" s="264"/>
    </row>
    <row r="28" spans="1:32" s="265" customFormat="1" ht="15" customHeight="1" x14ac:dyDescent="0.2">
      <c r="A28" s="269" t="s">
        <v>261</v>
      </c>
      <c r="B28" s="260" t="s">
        <v>8</v>
      </c>
      <c r="C28" s="260" t="s">
        <v>42</v>
      </c>
      <c r="D28" s="303">
        <v>32</v>
      </c>
      <c r="E28" s="260"/>
      <c r="F28" s="260"/>
      <c r="G28" s="41"/>
      <c r="H28" s="42"/>
      <c r="I28" s="261"/>
      <c r="J28" s="41"/>
      <c r="K28" s="261"/>
      <c r="L28" s="261"/>
      <c r="M28" s="41"/>
      <c r="N28" s="44"/>
      <c r="O28" s="261"/>
      <c r="P28" s="261"/>
      <c r="Q28" s="261"/>
      <c r="R28" s="261"/>
      <c r="S28" s="261"/>
      <c r="T28" s="261"/>
      <c r="U28" s="261"/>
      <c r="V28" s="261"/>
      <c r="W28" s="261"/>
      <c r="X28" s="260"/>
      <c r="Y28" s="260"/>
      <c r="Z28" s="260"/>
      <c r="AA28" s="262"/>
      <c r="AB28" s="47">
        <f>COUNT(D28:Z28)</f>
        <v>1</v>
      </c>
      <c r="AC28" s="48">
        <f>IF(AB28=0,0,AVERAGE(D28:Z28))</f>
        <v>32</v>
      </c>
      <c r="AD28" s="48">
        <f t="array" ref="AD28">IF(AB28=0,0,IF(AB28&gt;9,AVERAGE(LARGE(D28:Z28,{1,2,3,4,5,6,7,8,9,10})),0))</f>
        <v>0</v>
      </c>
      <c r="AE28" s="48">
        <f t="array" ref="AE28">IF(AB28=0,0,IF(AB28&gt;9,SUM(LARGE(D28:Z28,{1,2,3,4,5,6,7,8,9,10})),0))</f>
        <v>0</v>
      </c>
      <c r="AF28" s="264"/>
    </row>
    <row r="29" spans="1:32" s="265" customFormat="1" ht="15" customHeight="1" x14ac:dyDescent="0.2">
      <c r="A29" s="38" t="s">
        <v>49</v>
      </c>
      <c r="B29" s="39" t="s">
        <v>8</v>
      </c>
      <c r="C29" s="39" t="s">
        <v>44</v>
      </c>
      <c r="D29" s="260">
        <v>25</v>
      </c>
      <c r="E29" s="260"/>
      <c r="F29" s="260"/>
      <c r="G29" s="41"/>
      <c r="H29" s="42"/>
      <c r="I29" s="261"/>
      <c r="J29" s="41"/>
      <c r="K29" s="261"/>
      <c r="L29" s="261"/>
      <c r="M29" s="41"/>
      <c r="N29" s="44"/>
      <c r="O29" s="261"/>
      <c r="P29" s="261"/>
      <c r="Q29" s="261"/>
      <c r="R29" s="261"/>
      <c r="S29" s="261"/>
      <c r="T29" s="261"/>
      <c r="U29" s="261"/>
      <c r="V29" s="261"/>
      <c r="W29" s="261"/>
      <c r="X29" s="260"/>
      <c r="Y29" s="260"/>
      <c r="Z29" s="260"/>
      <c r="AA29" s="262"/>
      <c r="AB29" s="47">
        <f>COUNT(D29:Z29)</f>
        <v>1</v>
      </c>
      <c r="AC29" s="48">
        <f>IF(AB29=0,0,AVERAGE(D29:Z29))</f>
        <v>25</v>
      </c>
      <c r="AD29" s="48">
        <f t="array" ref="AD29">IF(AB29=0,0,IF(AB29&gt;9,AVERAGE(LARGE(D29:Z29,{1,2,3,4,5,6,7,8,9,10})),0))</f>
        <v>0</v>
      </c>
      <c r="AE29" s="48">
        <f t="array" ref="AE29">IF(AB29=0,0,IF(AB29&gt;9,SUM(LARGE(D29:Z29,{1,2,3,4,5,6,7,8,9,10})),0))</f>
        <v>0</v>
      </c>
      <c r="AF29" s="264"/>
    </row>
    <row r="30" spans="1:32" s="265" customFormat="1" ht="15" customHeight="1" x14ac:dyDescent="0.2">
      <c r="A30" s="38" t="s">
        <v>50</v>
      </c>
      <c r="B30" s="39" t="s">
        <v>9</v>
      </c>
      <c r="C30" s="39" t="s">
        <v>42</v>
      </c>
      <c r="D30" s="260"/>
      <c r="E30" s="260"/>
      <c r="F30" s="260"/>
      <c r="G30" s="41"/>
      <c r="H30" s="42"/>
      <c r="I30" s="261"/>
      <c r="J30" s="41"/>
      <c r="K30" s="261"/>
      <c r="L30" s="261"/>
      <c r="M30" s="41"/>
      <c r="N30" s="44"/>
      <c r="O30" s="261"/>
      <c r="P30" s="261"/>
      <c r="Q30" s="261"/>
      <c r="R30" s="261"/>
      <c r="S30" s="261"/>
      <c r="T30" s="261"/>
      <c r="U30" s="261"/>
      <c r="V30" s="261"/>
      <c r="W30" s="261"/>
      <c r="X30" s="260"/>
      <c r="Y30" s="260"/>
      <c r="Z30" s="260"/>
      <c r="AA30" s="262"/>
      <c r="AB30" s="47">
        <f>COUNT(D30:Z30)</f>
        <v>0</v>
      </c>
      <c r="AC30" s="48">
        <f>IF(AB30=0,0,AVERAGE(D30:Z30))</f>
        <v>0</v>
      </c>
      <c r="AD30" s="48">
        <f t="array" ref="AD30">IF(AB30=0,0,IF(AB30&gt;9,AVERAGE(LARGE(D30:Z30,{1,2,3,4,5,6,7,8,9,10})),0))</f>
        <v>0</v>
      </c>
      <c r="AE30" s="48">
        <f t="array" ref="AE30">IF(AB30=0,0,IF(AB30&gt;9,SUM(LARGE(D30:Z30,{1,2,3,4,5,6,7,8,9,10})),0))</f>
        <v>0</v>
      </c>
      <c r="AF30" s="264"/>
    </row>
    <row r="31" spans="1:32" s="265" customFormat="1" ht="15" customHeight="1" x14ac:dyDescent="0.2">
      <c r="A31" s="38" t="s">
        <v>50</v>
      </c>
      <c r="B31" s="39" t="s">
        <v>9</v>
      </c>
      <c r="C31" s="39" t="s">
        <v>44</v>
      </c>
      <c r="D31" s="262"/>
      <c r="E31" s="262"/>
      <c r="F31" s="262"/>
      <c r="G31" s="54"/>
      <c r="H31" s="55"/>
      <c r="I31" s="270"/>
      <c r="J31" s="54"/>
      <c r="K31" s="261"/>
      <c r="L31" s="270"/>
      <c r="M31" s="54"/>
      <c r="N31" s="56"/>
      <c r="O31" s="270"/>
      <c r="P31" s="270"/>
      <c r="Q31" s="270"/>
      <c r="R31" s="270"/>
      <c r="S31" s="271"/>
      <c r="T31" s="270"/>
      <c r="U31" s="270"/>
      <c r="V31" s="270"/>
      <c r="W31" s="270"/>
      <c r="X31" s="262"/>
      <c r="Y31" s="262"/>
      <c r="Z31" s="262"/>
      <c r="AA31" s="53"/>
      <c r="AB31" s="47">
        <f>COUNT(D31:Z31)</f>
        <v>0</v>
      </c>
      <c r="AC31" s="48">
        <f>IF(AB31=0,0,AVERAGE(D31:Z31))</f>
        <v>0</v>
      </c>
      <c r="AD31" s="48">
        <f t="array" ref="AD31">IF(AB31=0,0,IF(AB31&gt;9,AVERAGE(LARGE(D31:Z31,{1,2,3,4,5,6,7,8,9,10})),0))</f>
        <v>0</v>
      </c>
      <c r="AE31" s="48">
        <f t="array" ref="AE31">IF(AB31=0,0,IF(AB31&gt;9,SUM(LARGE(D31:Z31,{1,2,3,4,5,6,7,8,9,10})),0))</f>
        <v>0</v>
      </c>
      <c r="AF31" s="264"/>
    </row>
    <row r="32" spans="1:32" s="265" customFormat="1" ht="15" customHeight="1" x14ac:dyDescent="0.2">
      <c r="A32" s="38" t="s">
        <v>51</v>
      </c>
      <c r="B32" s="39" t="s">
        <v>9</v>
      </c>
      <c r="C32" s="39" t="s">
        <v>42</v>
      </c>
      <c r="D32" s="260"/>
      <c r="E32" s="260"/>
      <c r="F32" s="260"/>
      <c r="G32" s="41"/>
      <c r="H32" s="42"/>
      <c r="I32" s="261"/>
      <c r="J32" s="41"/>
      <c r="K32" s="261"/>
      <c r="L32" s="261"/>
      <c r="M32" s="41"/>
      <c r="N32" s="44"/>
      <c r="O32" s="261"/>
      <c r="P32" s="261"/>
      <c r="Q32" s="261"/>
      <c r="R32" s="261"/>
      <c r="S32" s="261"/>
      <c r="T32" s="261"/>
      <c r="U32" s="261"/>
      <c r="V32" s="261"/>
      <c r="W32" s="261"/>
      <c r="X32" s="260"/>
      <c r="Y32" s="260"/>
      <c r="Z32" s="260"/>
      <c r="AA32" s="262"/>
      <c r="AB32" s="47">
        <f>COUNT(D32:Z32)</f>
        <v>0</v>
      </c>
      <c r="AC32" s="48">
        <f>IF(AB32=0,0,AVERAGE(D32:Z32))</f>
        <v>0</v>
      </c>
      <c r="AD32" s="48">
        <f t="array" ref="AD32">IF(AB32=0,0,IF(AB32&gt;9,AVERAGE(LARGE(D32:Z32,{1,2,3,4,5,6,7,8,9,10})),0))</f>
        <v>0</v>
      </c>
      <c r="AE32" s="48">
        <f t="array" ref="AE32">IF(AB32=0,0,IF(AB32&gt;9,SUM(LARGE(D32:Z32,{1,2,3,4,5,6,7,8,9,10})),0))</f>
        <v>0</v>
      </c>
      <c r="AF32" s="264"/>
    </row>
    <row r="33" spans="1:32" s="265" customFormat="1" ht="15" customHeight="1" x14ac:dyDescent="0.2">
      <c r="A33" s="38" t="s">
        <v>53</v>
      </c>
      <c r="B33" s="333" t="s">
        <v>12</v>
      </c>
      <c r="C33" s="39" t="s">
        <v>42</v>
      </c>
      <c r="D33" s="260">
        <v>26</v>
      </c>
      <c r="E33" s="260"/>
      <c r="F33" s="260"/>
      <c r="G33" s="41"/>
      <c r="H33" s="42"/>
      <c r="I33" s="261"/>
      <c r="J33" s="41"/>
      <c r="K33" s="261"/>
      <c r="L33" s="261"/>
      <c r="M33" s="41"/>
      <c r="N33" s="44"/>
      <c r="O33" s="261"/>
      <c r="P33" s="261"/>
      <c r="Q33" s="261"/>
      <c r="R33" s="261"/>
      <c r="S33" s="261"/>
      <c r="T33" s="261"/>
      <c r="U33" s="261"/>
      <c r="V33" s="261"/>
      <c r="W33" s="261"/>
      <c r="X33" s="260"/>
      <c r="Y33" s="260"/>
      <c r="Z33" s="260"/>
      <c r="AA33" s="262"/>
      <c r="AB33" s="47">
        <f>COUNT(D33:Z33)</f>
        <v>1</v>
      </c>
      <c r="AC33" s="48">
        <f>IF(AB33=0,0,AVERAGE(D33:Z33))</f>
        <v>26</v>
      </c>
      <c r="AD33" s="48">
        <f t="array" ref="AD33">IF(AB33=0,0,IF(AB33&gt;9,AVERAGE(LARGE(D33:Z33,{1,2,3,4,5,6,7,8,9,10})),0))</f>
        <v>0</v>
      </c>
      <c r="AE33" s="48">
        <f t="array" ref="AE33">IF(AB33=0,0,IF(AB33&gt;9,SUM(LARGE(D33:Z33,{1,2,3,4,5,6,7,8,9,10})),0))</f>
        <v>0</v>
      </c>
      <c r="AF33" s="264"/>
    </row>
    <row r="34" spans="1:32" s="265" customFormat="1" ht="15" customHeight="1" x14ac:dyDescent="0.2">
      <c r="A34" s="266" t="s">
        <v>53</v>
      </c>
      <c r="B34" s="39" t="s">
        <v>12</v>
      </c>
      <c r="C34" s="260" t="s">
        <v>54</v>
      </c>
      <c r="D34" s="260">
        <v>33</v>
      </c>
      <c r="E34" s="260"/>
      <c r="F34" s="260"/>
      <c r="G34" s="41"/>
      <c r="H34" s="42"/>
      <c r="I34" s="261"/>
      <c r="J34" s="41"/>
      <c r="K34" s="261"/>
      <c r="L34" s="261"/>
      <c r="M34" s="41"/>
      <c r="N34" s="44"/>
      <c r="O34" s="261"/>
      <c r="P34" s="261"/>
      <c r="Q34" s="261"/>
      <c r="R34" s="261"/>
      <c r="S34" s="261"/>
      <c r="T34" s="261"/>
      <c r="U34" s="261"/>
      <c r="V34" s="261"/>
      <c r="W34" s="261"/>
      <c r="X34" s="260"/>
      <c r="Y34" s="260"/>
      <c r="Z34" s="260"/>
      <c r="AA34" s="262"/>
      <c r="AB34" s="47">
        <f>COUNT(D34:Z34)</f>
        <v>1</v>
      </c>
      <c r="AC34" s="48">
        <f>IF(AB34=0,0,AVERAGE(D34:Z34))</f>
        <v>33</v>
      </c>
      <c r="AD34" s="48">
        <f t="array" ref="AD34">IF(AB34=0,0,IF(AB34&gt;9,AVERAGE(LARGE(D34:Z34,{1,2,3,4,5,6,7,8,9,10})),0))</f>
        <v>0</v>
      </c>
      <c r="AE34" s="48">
        <f t="array" ref="AE34">IF(AB34=0,0,IF(AB34&gt;9,SUM(LARGE(D34:Z34,{1,2,3,4,5,6,7,8,9,10})),0))</f>
        <v>0</v>
      </c>
      <c r="AF34" s="264"/>
    </row>
    <row r="35" spans="1:32" s="265" customFormat="1" ht="15" customHeight="1" x14ac:dyDescent="0.2">
      <c r="A35" s="38" t="s">
        <v>369</v>
      </c>
      <c r="B35" s="39" t="s">
        <v>5</v>
      </c>
      <c r="C35" s="39" t="s">
        <v>55</v>
      </c>
      <c r="D35" s="260"/>
      <c r="E35" s="260"/>
      <c r="F35" s="260"/>
      <c r="G35" s="41"/>
      <c r="H35" s="42"/>
      <c r="I35" s="261"/>
      <c r="J35" s="41"/>
      <c r="K35" s="261"/>
      <c r="L35" s="261"/>
      <c r="M35" s="41"/>
      <c r="N35" s="44"/>
      <c r="O35" s="261"/>
      <c r="P35" s="261"/>
      <c r="Q35" s="261"/>
      <c r="R35" s="261"/>
      <c r="S35" s="261"/>
      <c r="T35" s="261"/>
      <c r="U35" s="261"/>
      <c r="V35" s="261"/>
      <c r="W35" s="261"/>
      <c r="X35" s="260"/>
      <c r="Y35" s="260"/>
      <c r="Z35" s="260"/>
      <c r="AA35" s="262"/>
      <c r="AB35" s="47">
        <f>COUNT(D35:Z35)</f>
        <v>0</v>
      </c>
      <c r="AC35" s="48">
        <f>IF(AB35=0,0,AVERAGE(D35:Z35))</f>
        <v>0</v>
      </c>
      <c r="AD35" s="48">
        <f t="array" ref="AD35">IF(AB35=0,0,IF(AB35&gt;9,AVERAGE(LARGE(D35:Z35,{1,2,3,4,5,6,7,8,9,10})),0))</f>
        <v>0</v>
      </c>
      <c r="AE35" s="48">
        <f t="array" ref="AE35">IF(AB35=0,0,IF(AB35&gt;9,SUM(LARGE(D35:Z35,{1,2,3,4,5,6,7,8,9,10})),0))</f>
        <v>0</v>
      </c>
      <c r="AF35" s="264"/>
    </row>
    <row r="36" spans="1:32" s="265" customFormat="1" ht="15" customHeight="1" x14ac:dyDescent="0.2">
      <c r="A36" s="38" t="s">
        <v>371</v>
      </c>
      <c r="B36" s="39" t="s">
        <v>6</v>
      </c>
      <c r="C36" s="39" t="s">
        <v>42</v>
      </c>
      <c r="D36" s="260"/>
      <c r="E36" s="260"/>
      <c r="F36" s="260"/>
      <c r="G36" s="41"/>
      <c r="H36" s="42"/>
      <c r="I36" s="261"/>
      <c r="J36" s="41"/>
      <c r="K36" s="261"/>
      <c r="L36" s="261"/>
      <c r="M36" s="41"/>
      <c r="N36" s="44"/>
      <c r="O36" s="261"/>
      <c r="P36" s="261"/>
      <c r="Q36" s="261"/>
      <c r="R36" s="261"/>
      <c r="S36" s="261"/>
      <c r="T36" s="261"/>
      <c r="U36" s="261"/>
      <c r="V36" s="261"/>
      <c r="W36" s="261"/>
      <c r="X36" s="260"/>
      <c r="Y36" s="260"/>
      <c r="Z36" s="260"/>
      <c r="AA36" s="262"/>
      <c r="AB36" s="47">
        <f>COUNT(D36:Z36)</f>
        <v>0</v>
      </c>
      <c r="AC36" s="48">
        <f>IF(AB36=0,0,AVERAGE(D36:Z36))</f>
        <v>0</v>
      </c>
      <c r="AD36" s="48">
        <f t="array" ref="AD36">IF(AB36=0,0,IF(AB36&gt;9,AVERAGE(LARGE(D36:Z36,{1,2,3,4,5,6,7,8,9,10})),0))</f>
        <v>0</v>
      </c>
      <c r="AE36" s="48">
        <f t="array" ref="AE36">IF(AB36=0,0,IF(AB36&gt;9,SUM(LARGE(D36:Z36,{1,2,3,4,5,6,7,8,9,10})),0))</f>
        <v>0</v>
      </c>
      <c r="AF36" s="264"/>
    </row>
    <row r="37" spans="1:32" s="265" customFormat="1" ht="15" customHeight="1" x14ac:dyDescent="0.2">
      <c r="A37" s="38" t="s">
        <v>359</v>
      </c>
      <c r="B37" s="39" t="s">
        <v>5</v>
      </c>
      <c r="C37" s="39" t="s">
        <v>42</v>
      </c>
      <c r="D37" s="260"/>
      <c r="E37" s="260"/>
      <c r="F37" s="260"/>
      <c r="G37" s="41"/>
      <c r="H37" s="42"/>
      <c r="I37" s="261"/>
      <c r="J37" s="41"/>
      <c r="K37" s="261"/>
      <c r="L37" s="261"/>
      <c r="M37" s="41"/>
      <c r="N37" s="44"/>
      <c r="O37" s="261"/>
      <c r="P37" s="261"/>
      <c r="Q37" s="261"/>
      <c r="R37" s="261"/>
      <c r="S37" s="261"/>
      <c r="T37" s="261"/>
      <c r="U37" s="261"/>
      <c r="V37" s="261"/>
      <c r="W37" s="261"/>
      <c r="X37" s="260"/>
      <c r="Y37" s="260"/>
      <c r="Z37" s="260"/>
      <c r="AA37" s="262"/>
      <c r="AB37" s="47">
        <f>COUNT(D37:Z37)</f>
        <v>0</v>
      </c>
      <c r="AC37" s="48">
        <f>IF(AB37=0,0,AVERAGE(D37:Z37))</f>
        <v>0</v>
      </c>
      <c r="AD37" s="48">
        <f t="array" ref="AD37">IF(AB37=0,0,IF(AB37&gt;9,AVERAGE(LARGE(D37:Z37,{1,2,3,4,5,6,7,8,9,10})),0))</f>
        <v>0</v>
      </c>
      <c r="AE37" s="48">
        <f t="array" ref="AE37">IF(AB37=0,0,IF(AB37&gt;9,SUM(LARGE(D37:Z37,{1,2,3,4,5,6,7,8,9,10})),0))</f>
        <v>0</v>
      </c>
      <c r="AF37" s="264"/>
    </row>
    <row r="38" spans="1:32" s="265" customFormat="1" ht="15" customHeight="1" x14ac:dyDescent="0.2">
      <c r="A38" s="38" t="s">
        <v>56</v>
      </c>
      <c r="B38" s="39" t="s">
        <v>4</v>
      </c>
      <c r="C38" s="39" t="s">
        <v>47</v>
      </c>
      <c r="D38" s="260">
        <v>30</v>
      </c>
      <c r="E38" s="260"/>
      <c r="F38" s="260"/>
      <c r="G38" s="41"/>
      <c r="H38" s="42"/>
      <c r="I38" s="261"/>
      <c r="J38" s="41"/>
      <c r="K38" s="261"/>
      <c r="L38" s="261"/>
      <c r="M38" s="41"/>
      <c r="N38" s="44"/>
      <c r="O38" s="261"/>
      <c r="P38" s="261"/>
      <c r="Q38" s="261"/>
      <c r="R38" s="261"/>
      <c r="S38" s="261"/>
      <c r="T38" s="261"/>
      <c r="U38" s="261"/>
      <c r="V38" s="261"/>
      <c r="W38" s="261"/>
      <c r="X38" s="260"/>
      <c r="Y38" s="260"/>
      <c r="Z38" s="260"/>
      <c r="AA38" s="262"/>
      <c r="AB38" s="47">
        <f>COUNT(D38:Z38)</f>
        <v>1</v>
      </c>
      <c r="AC38" s="48">
        <f>IF(AB38=0,0,AVERAGE(D38:Z38))</f>
        <v>30</v>
      </c>
      <c r="AD38" s="48">
        <f t="array" ref="AD38">IF(AB38=0,0,IF(AB38&gt;9,AVERAGE(LARGE(D38:Z38,{1,2,3,4,5,6,7,8,9,10})),0))</f>
        <v>0</v>
      </c>
      <c r="AE38" s="48">
        <f t="array" ref="AE38">IF(AB38=0,0,IF(AB38&gt;9,SUM(LARGE(D38:Z38,{1,2,3,4,5,6,7,8,9,10})),0))</f>
        <v>0</v>
      </c>
      <c r="AF38" s="264"/>
    </row>
    <row r="39" spans="1:32" s="265" customFormat="1" ht="15" customHeight="1" x14ac:dyDescent="0.2">
      <c r="A39" s="38" t="s">
        <v>56</v>
      </c>
      <c r="B39" s="39" t="s">
        <v>4</v>
      </c>
      <c r="C39" s="39" t="s">
        <v>54</v>
      </c>
      <c r="D39" s="260">
        <v>38</v>
      </c>
      <c r="E39" s="260"/>
      <c r="F39" s="260"/>
      <c r="G39" s="41"/>
      <c r="H39" s="42"/>
      <c r="I39" s="261"/>
      <c r="J39" s="41"/>
      <c r="K39" s="261"/>
      <c r="L39" s="261"/>
      <c r="M39" s="41"/>
      <c r="N39" s="44"/>
      <c r="O39" s="261"/>
      <c r="P39" s="261"/>
      <c r="Q39" s="261"/>
      <c r="R39" s="261"/>
      <c r="S39" s="261"/>
      <c r="T39" s="261"/>
      <c r="U39" s="261"/>
      <c r="V39" s="261"/>
      <c r="W39" s="261"/>
      <c r="X39" s="260"/>
      <c r="Y39" s="260"/>
      <c r="Z39" s="260"/>
      <c r="AA39" s="262"/>
      <c r="AB39" s="47">
        <f>COUNT(D39:Z39)</f>
        <v>1</v>
      </c>
      <c r="AC39" s="48">
        <f>IF(AB39=0,0,AVERAGE(D39:Z39))</f>
        <v>38</v>
      </c>
      <c r="AD39" s="48">
        <f t="array" ref="AD39">IF(AB39=0,0,IF(AB39&gt;9,AVERAGE(LARGE(D39:Z39,{1,2,3,4,5,6,7,8,9,10})),0))</f>
        <v>0</v>
      </c>
      <c r="AE39" s="48">
        <f t="array" ref="AE39">IF(AB39=0,0,IF(AB39&gt;9,SUM(LARGE(D39:Z39,{1,2,3,4,5,6,7,8,9,10})),0))</f>
        <v>0</v>
      </c>
      <c r="AF39" s="264"/>
    </row>
    <row r="40" spans="1:32" s="265" customFormat="1" ht="15" customHeight="1" x14ac:dyDescent="0.2">
      <c r="A40" s="38" t="s">
        <v>57</v>
      </c>
      <c r="B40" s="39" t="s">
        <v>11</v>
      </c>
      <c r="C40" s="39" t="s">
        <v>42</v>
      </c>
      <c r="D40" s="260">
        <v>41</v>
      </c>
      <c r="E40" s="260"/>
      <c r="F40" s="260"/>
      <c r="G40" s="41"/>
      <c r="H40" s="42"/>
      <c r="I40" s="261"/>
      <c r="J40" s="41"/>
      <c r="K40" s="261"/>
      <c r="L40" s="261"/>
      <c r="M40" s="41"/>
      <c r="N40" s="44"/>
      <c r="O40" s="261"/>
      <c r="P40" s="261"/>
      <c r="Q40" s="261"/>
      <c r="R40" s="261"/>
      <c r="S40" s="261"/>
      <c r="T40" s="261"/>
      <c r="U40" s="261"/>
      <c r="V40" s="261"/>
      <c r="W40" s="261"/>
      <c r="X40" s="260">
        <v>41</v>
      </c>
      <c r="Y40" s="260"/>
      <c r="Z40" s="260"/>
      <c r="AA40" s="262"/>
      <c r="AB40" s="47">
        <f>COUNT(D40:Z40)</f>
        <v>2</v>
      </c>
      <c r="AC40" s="48">
        <f>IF(AB40=0,0,AVERAGE(D40:Z40))</f>
        <v>41</v>
      </c>
      <c r="AD40" s="48">
        <f t="array" ref="AD40">IF(AB40=0,0,IF(AB40&gt;9,AVERAGE(LARGE(D40:Z40,{1,2,3,4,5,6,7,8,9,10})),0))</f>
        <v>0</v>
      </c>
      <c r="AE40" s="48">
        <f t="array" ref="AE40">IF(AB40=0,0,IF(AB40&gt;9,SUM(LARGE(D40:Z40,{1,2,3,4,5,6,7,8,9,10})),0))</f>
        <v>0</v>
      </c>
      <c r="AF40" s="264"/>
    </row>
    <row r="41" spans="1:32" s="265" customFormat="1" ht="15" customHeight="1" x14ac:dyDescent="0.2">
      <c r="A41" s="38" t="s">
        <v>385</v>
      </c>
      <c r="B41" s="39" t="s">
        <v>8</v>
      </c>
      <c r="C41" s="39" t="s">
        <v>47</v>
      </c>
      <c r="D41" s="260">
        <v>30</v>
      </c>
      <c r="E41" s="260"/>
      <c r="F41" s="260"/>
      <c r="G41" s="41"/>
      <c r="H41" s="42"/>
      <c r="I41" s="261"/>
      <c r="J41" s="41"/>
      <c r="K41" s="261"/>
      <c r="L41" s="261"/>
      <c r="M41" s="41"/>
      <c r="N41" s="44"/>
      <c r="O41" s="261"/>
      <c r="P41" s="261"/>
      <c r="Q41" s="261"/>
      <c r="R41" s="261"/>
      <c r="S41" s="261"/>
      <c r="T41" s="261"/>
      <c r="U41" s="261"/>
      <c r="V41" s="261"/>
      <c r="W41" s="261"/>
      <c r="X41" s="260"/>
      <c r="Y41" s="260"/>
      <c r="Z41" s="260"/>
      <c r="AA41" s="262"/>
      <c r="AB41" s="47">
        <f>COUNT(D41:Z41)</f>
        <v>1</v>
      </c>
      <c r="AC41" s="48">
        <f>IF(AB41=0,0,AVERAGE(D41:Z41))</f>
        <v>30</v>
      </c>
      <c r="AD41" s="48">
        <f t="array" ref="AD41">IF(AB41=0,0,IF(AB41&gt;9,AVERAGE(LARGE(D41:Z41,{1,2,3,4,5,6,7,8,9,10})),0))</f>
        <v>0</v>
      </c>
      <c r="AE41" s="48">
        <f t="array" ref="AE41">IF(AB41=0,0,IF(AB41&gt;9,SUM(LARGE(D41:Z41,{1,2,3,4,5,6,7,8,9,10})),0))</f>
        <v>0</v>
      </c>
      <c r="AF41" s="264"/>
    </row>
    <row r="42" spans="1:32" s="265" customFormat="1" ht="15" customHeight="1" x14ac:dyDescent="0.2">
      <c r="A42" s="38" t="s">
        <v>330</v>
      </c>
      <c r="B42" s="39" t="s">
        <v>11</v>
      </c>
      <c r="C42" s="39" t="s">
        <v>42</v>
      </c>
      <c r="D42" s="260"/>
      <c r="E42" s="260"/>
      <c r="F42" s="260"/>
      <c r="G42" s="39"/>
      <c r="H42" s="50"/>
      <c r="I42" s="260"/>
      <c r="J42" s="39"/>
      <c r="K42" s="260"/>
      <c r="L42" s="260"/>
      <c r="M42" s="39"/>
      <c r="N42" s="45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2"/>
      <c r="AB42" s="47">
        <f>COUNT(D42:Z42)</f>
        <v>0</v>
      </c>
      <c r="AC42" s="48">
        <f>IF(AB42=0,0,AVERAGE(D42:Z42))</f>
        <v>0</v>
      </c>
      <c r="AD42" s="48">
        <f t="array" ref="AD42">IF(AB42=0,0,IF(AB42&gt;9,AVERAGE(LARGE(D42:Z42,{1,2,3,4,5,6,7,8,9,10})),0))</f>
        <v>0</v>
      </c>
      <c r="AE42" s="48">
        <f t="array" ref="AE42">IF(AB42=0,0,IF(AB42&gt;9,SUM(LARGE(D42:Z42,{1,2,3,4,5,6,7,8,9,10})),0))</f>
        <v>0</v>
      </c>
      <c r="AF42" s="264"/>
    </row>
    <row r="43" spans="1:32" s="265" customFormat="1" ht="15" customHeight="1" x14ac:dyDescent="0.2">
      <c r="A43" s="38" t="s">
        <v>58</v>
      </c>
      <c r="B43" s="39" t="s">
        <v>12</v>
      </c>
      <c r="C43" s="39" t="s">
        <v>42</v>
      </c>
      <c r="D43" s="262">
        <v>46</v>
      </c>
      <c r="E43" s="262"/>
      <c r="F43" s="262"/>
      <c r="G43" s="54"/>
      <c r="H43" s="55"/>
      <c r="I43" s="270"/>
      <c r="J43" s="54"/>
      <c r="K43" s="261"/>
      <c r="L43" s="270"/>
      <c r="M43" s="54"/>
      <c r="N43" s="56"/>
      <c r="O43" s="270"/>
      <c r="P43" s="270"/>
      <c r="Q43" s="270"/>
      <c r="R43" s="270"/>
      <c r="S43" s="270"/>
      <c r="T43" s="270"/>
      <c r="U43" s="270"/>
      <c r="V43" s="270"/>
      <c r="W43" s="270"/>
      <c r="X43" s="262">
        <v>45</v>
      </c>
      <c r="Y43" s="262">
        <v>48</v>
      </c>
      <c r="Z43" s="262"/>
      <c r="AA43" s="53"/>
      <c r="AB43" s="47">
        <f>COUNT(D43:Z43)</f>
        <v>3</v>
      </c>
      <c r="AC43" s="48">
        <f>IF(AB43=0,0,AVERAGE(D43:Z43))</f>
        <v>46.333333333333336</v>
      </c>
      <c r="AD43" s="48">
        <f t="array" ref="AD43">IF(AB43=0,0,IF(AB43&gt;9,AVERAGE(LARGE(D43:Z43,{1,2,3,4,5,6,7,8,9,10})),0))</f>
        <v>0</v>
      </c>
      <c r="AE43" s="48">
        <f t="array" ref="AE43">IF(AB43=0,0,IF(AB43&gt;9,SUM(LARGE(D43:Z43,{1,2,3,4,5,6,7,8,9,10})),0))</f>
        <v>0</v>
      </c>
      <c r="AF43" s="264"/>
    </row>
    <row r="44" spans="1:32" s="265" customFormat="1" ht="15" customHeight="1" x14ac:dyDescent="0.2">
      <c r="A44" s="38" t="s">
        <v>58</v>
      </c>
      <c r="B44" s="39" t="s">
        <v>12</v>
      </c>
      <c r="C44" s="262" t="s">
        <v>47</v>
      </c>
      <c r="D44" s="260"/>
      <c r="E44" s="260"/>
      <c r="F44" s="260"/>
      <c r="G44" s="41"/>
      <c r="H44" s="42"/>
      <c r="I44" s="261"/>
      <c r="J44" s="41"/>
      <c r="K44" s="261"/>
      <c r="L44" s="261"/>
      <c r="M44" s="41"/>
      <c r="N44" s="44"/>
      <c r="O44" s="261"/>
      <c r="P44" s="261"/>
      <c r="Q44" s="261"/>
      <c r="R44" s="261"/>
      <c r="S44" s="261"/>
      <c r="T44" s="261"/>
      <c r="U44" s="261"/>
      <c r="V44" s="261"/>
      <c r="W44" s="261"/>
      <c r="X44" s="260"/>
      <c r="Y44" s="39"/>
      <c r="Z44" s="39"/>
      <c r="AA44" s="262"/>
      <c r="AB44" s="47">
        <f>COUNT(D44:Z44)</f>
        <v>0</v>
      </c>
      <c r="AC44" s="48">
        <f>IF(AB44=0,0,AVERAGE(D44:Z44))</f>
        <v>0</v>
      </c>
      <c r="AD44" s="48">
        <f t="array" ref="AD44">IF(AB44=0,0,IF(AB44&gt;9,AVERAGE(LARGE(D44:Z44,{1,2,3,4,5,6,7,8,9,10})),0))</f>
        <v>0</v>
      </c>
      <c r="AE44" s="48">
        <f t="array" ref="AE44">IF(AB44=0,0,IF(AB44&gt;9,SUM(LARGE(D44:Z44,{1,2,3,4,5,6,7,8,9,10})),0))</f>
        <v>0</v>
      </c>
      <c r="AF44" s="264"/>
    </row>
    <row r="45" spans="1:32" s="265" customFormat="1" ht="15" customHeight="1" x14ac:dyDescent="0.2">
      <c r="A45" s="38" t="s">
        <v>58</v>
      </c>
      <c r="B45" s="39" t="s">
        <v>12</v>
      </c>
      <c r="C45" s="39" t="s">
        <v>54</v>
      </c>
      <c r="D45" s="260"/>
      <c r="E45" s="260"/>
      <c r="F45" s="260"/>
      <c r="G45" s="41"/>
      <c r="H45" s="42"/>
      <c r="I45" s="261"/>
      <c r="J45" s="41"/>
      <c r="K45" s="261"/>
      <c r="L45" s="261"/>
      <c r="M45" s="41"/>
      <c r="N45" s="44"/>
      <c r="O45" s="261"/>
      <c r="P45" s="261"/>
      <c r="Q45" s="261"/>
      <c r="R45" s="261"/>
      <c r="S45" s="261"/>
      <c r="T45" s="261"/>
      <c r="U45" s="261"/>
      <c r="V45" s="261"/>
      <c r="W45" s="261"/>
      <c r="X45" s="260"/>
      <c r="Y45" s="260"/>
      <c r="Z45" s="260"/>
      <c r="AA45" s="262"/>
      <c r="AB45" s="47">
        <f>COUNT(D45:Z45)</f>
        <v>0</v>
      </c>
      <c r="AC45" s="48">
        <f>IF(AB45=0,0,AVERAGE(D45:Z45))</f>
        <v>0</v>
      </c>
      <c r="AD45" s="48">
        <f t="array" ref="AD45">IF(AB45=0,0,IF(AB45&gt;9,AVERAGE(LARGE(D45:Z45,{1,2,3,4,5,6,7,8,9,10})),0))</f>
        <v>0</v>
      </c>
      <c r="AE45" s="48">
        <f t="array" ref="AE45">IF(AB45=0,0,IF(AB45&gt;9,SUM(LARGE(D45:Z45,{1,2,3,4,5,6,7,8,9,10})),0))</f>
        <v>0</v>
      </c>
      <c r="AF45" s="264"/>
    </row>
    <row r="46" spans="1:32" s="265" customFormat="1" ht="15" customHeight="1" x14ac:dyDescent="0.2">
      <c r="A46" s="38" t="s">
        <v>372</v>
      </c>
      <c r="B46" s="39" t="s">
        <v>10</v>
      </c>
      <c r="C46" s="39" t="s">
        <v>42</v>
      </c>
      <c r="D46" s="260"/>
      <c r="E46" s="260"/>
      <c r="F46" s="260"/>
      <c r="G46" s="41"/>
      <c r="H46" s="42"/>
      <c r="I46" s="261"/>
      <c r="J46" s="41"/>
      <c r="K46" s="261"/>
      <c r="L46" s="261"/>
      <c r="M46" s="41"/>
      <c r="N46" s="44"/>
      <c r="O46" s="261"/>
      <c r="P46" s="261"/>
      <c r="Q46" s="261"/>
      <c r="R46" s="261"/>
      <c r="S46" s="261"/>
      <c r="T46" s="261"/>
      <c r="U46" s="261"/>
      <c r="V46" s="261"/>
      <c r="W46" s="261"/>
      <c r="X46" s="260"/>
      <c r="Y46" s="260"/>
      <c r="Z46" s="260"/>
      <c r="AA46" s="262"/>
      <c r="AB46" s="47">
        <f>COUNT(D46:Z46)</f>
        <v>0</v>
      </c>
      <c r="AC46" s="48">
        <f>IF(AB46=0,0,AVERAGE(D46:Z46))</f>
        <v>0</v>
      </c>
      <c r="AD46" s="48">
        <f t="array" ref="AD46">IF(AB46=0,0,IF(AB46&gt;9,AVERAGE(LARGE(D46:Z46,{1,2,3,4,5,6,7,8,9,10})),0))</f>
        <v>0</v>
      </c>
      <c r="AE46" s="48">
        <f t="array" ref="AE46">IF(AB46=0,0,IF(AB46&gt;9,SUM(LARGE(D46:Z46,{1,2,3,4,5,6,7,8,9,10})),0))</f>
        <v>0</v>
      </c>
      <c r="AF46" s="264"/>
    </row>
    <row r="47" spans="1:32" s="265" customFormat="1" ht="15" customHeight="1" x14ac:dyDescent="0.2">
      <c r="A47" s="38" t="s">
        <v>372</v>
      </c>
      <c r="B47" s="39" t="s">
        <v>10</v>
      </c>
      <c r="C47" s="39" t="s">
        <v>54</v>
      </c>
      <c r="D47" s="260"/>
      <c r="E47" s="260"/>
      <c r="F47" s="260"/>
      <c r="G47" s="41"/>
      <c r="H47" s="42"/>
      <c r="I47" s="261"/>
      <c r="J47" s="41"/>
      <c r="K47" s="261"/>
      <c r="L47" s="261"/>
      <c r="M47" s="41"/>
      <c r="N47" s="44"/>
      <c r="O47" s="261"/>
      <c r="P47" s="261"/>
      <c r="Q47" s="261"/>
      <c r="R47" s="261"/>
      <c r="S47" s="261"/>
      <c r="T47" s="261"/>
      <c r="U47" s="261"/>
      <c r="V47" s="261"/>
      <c r="W47" s="261"/>
      <c r="X47" s="260"/>
      <c r="Y47" s="260"/>
      <c r="Z47" s="260"/>
      <c r="AA47" s="262"/>
      <c r="AB47" s="47">
        <f>COUNT(D47:Z47)</f>
        <v>0</v>
      </c>
      <c r="AC47" s="48">
        <f>IF(AB47=0,0,AVERAGE(D47:Z47))</f>
        <v>0</v>
      </c>
      <c r="AD47" s="48">
        <f t="array" ref="AD47">IF(AB47=0,0,IF(AB47&gt;9,AVERAGE(LARGE(D47:Z47,{1,2,3,4,5,6,7,8,9,10})),0))</f>
        <v>0</v>
      </c>
      <c r="AE47" s="48">
        <f t="array" ref="AE47">IF(AB47=0,0,IF(AB47&gt;9,SUM(LARGE(D47:Z47,{1,2,3,4,5,6,7,8,9,10})),0))</f>
        <v>0</v>
      </c>
      <c r="AF47" s="264"/>
    </row>
    <row r="48" spans="1:32" s="265" customFormat="1" ht="15" customHeight="1" x14ac:dyDescent="0.2">
      <c r="A48" s="38" t="s">
        <v>373</v>
      </c>
      <c r="B48" s="39" t="s">
        <v>5</v>
      </c>
      <c r="C48" s="39" t="s">
        <v>42</v>
      </c>
      <c r="D48" s="260"/>
      <c r="E48" s="260"/>
      <c r="F48" s="260"/>
      <c r="G48" s="41"/>
      <c r="H48" s="42"/>
      <c r="I48" s="261"/>
      <c r="J48" s="41"/>
      <c r="K48" s="261"/>
      <c r="L48" s="261"/>
      <c r="M48" s="41"/>
      <c r="N48" s="44"/>
      <c r="O48" s="261"/>
      <c r="P48" s="261"/>
      <c r="Q48" s="261"/>
      <c r="R48" s="261"/>
      <c r="S48" s="261"/>
      <c r="T48" s="261"/>
      <c r="U48" s="261"/>
      <c r="V48" s="261"/>
      <c r="W48" s="261"/>
      <c r="X48" s="260"/>
      <c r="Y48" s="260"/>
      <c r="Z48" s="260"/>
      <c r="AA48" s="262"/>
      <c r="AB48" s="47">
        <f>COUNT(D48:Z48)</f>
        <v>0</v>
      </c>
      <c r="AC48" s="48">
        <f>IF(AB48=0,0,AVERAGE(D48:Z48))</f>
        <v>0</v>
      </c>
      <c r="AD48" s="48">
        <f t="array" ref="AD48">IF(AB48=0,0,IF(AB48&gt;9,AVERAGE(LARGE(D48:Z48,{1,2,3,4,5,6,7,8,9,10})),0))</f>
        <v>0</v>
      </c>
      <c r="AE48" s="48">
        <f t="array" ref="AE48">IF(AB48=0,0,IF(AB48&gt;9,SUM(LARGE(D48:Z48,{1,2,3,4,5,6,7,8,9,10})),0))</f>
        <v>0</v>
      </c>
      <c r="AF48" s="264"/>
    </row>
    <row r="49" spans="1:32" s="265" customFormat="1" ht="15" customHeight="1" x14ac:dyDescent="0.2">
      <c r="A49" s="38" t="s">
        <v>373</v>
      </c>
      <c r="B49" s="39" t="s">
        <v>5</v>
      </c>
      <c r="C49" s="39" t="s">
        <v>54</v>
      </c>
      <c r="D49" s="260"/>
      <c r="E49" s="260"/>
      <c r="F49" s="260"/>
      <c r="G49" s="41"/>
      <c r="H49" s="42"/>
      <c r="I49" s="261"/>
      <c r="J49" s="41"/>
      <c r="K49" s="261"/>
      <c r="L49" s="261"/>
      <c r="M49" s="41"/>
      <c r="N49" s="44"/>
      <c r="O49" s="261"/>
      <c r="P49" s="261"/>
      <c r="Q49" s="261"/>
      <c r="R49" s="261"/>
      <c r="S49" s="261"/>
      <c r="T49" s="261"/>
      <c r="U49" s="261"/>
      <c r="V49" s="261"/>
      <c r="W49" s="261"/>
      <c r="X49" s="260"/>
      <c r="Y49" s="260"/>
      <c r="Z49" s="260"/>
      <c r="AA49" s="262"/>
      <c r="AB49" s="47">
        <f>COUNT(D49:Z49)</f>
        <v>0</v>
      </c>
      <c r="AC49" s="48">
        <f>IF(AB49=0,0,AVERAGE(D49:Z49))</f>
        <v>0</v>
      </c>
      <c r="AD49" s="48">
        <f t="array" ref="AD49">IF(AB49=0,0,IF(AB49&gt;9,AVERAGE(LARGE(D49:Z49,{1,2,3,4,5,6,7,8,9,10})),0))</f>
        <v>0</v>
      </c>
      <c r="AE49" s="48">
        <f t="array" ref="AE49">IF(AB49=0,0,IF(AB49&gt;9,SUM(LARGE(D49:Z49,{1,2,3,4,5,6,7,8,9,10})),0))</f>
        <v>0</v>
      </c>
      <c r="AF49" s="264"/>
    </row>
    <row r="50" spans="1:32" s="265" customFormat="1" ht="15" customHeight="1" x14ac:dyDescent="0.2">
      <c r="A50" s="38" t="s">
        <v>59</v>
      </c>
      <c r="B50" s="39" t="s">
        <v>6</v>
      </c>
      <c r="C50" s="39" t="s">
        <v>42</v>
      </c>
      <c r="D50" s="260">
        <v>40</v>
      </c>
      <c r="E50" s="260"/>
      <c r="F50" s="260"/>
      <c r="G50" s="41"/>
      <c r="H50" s="42"/>
      <c r="I50" s="261"/>
      <c r="J50" s="41"/>
      <c r="K50" s="261"/>
      <c r="L50" s="261"/>
      <c r="M50" s="41"/>
      <c r="N50" s="44"/>
      <c r="O50" s="261"/>
      <c r="P50" s="261"/>
      <c r="Q50" s="261"/>
      <c r="R50" s="261"/>
      <c r="S50" s="261"/>
      <c r="T50" s="261"/>
      <c r="U50" s="261"/>
      <c r="V50" s="261"/>
      <c r="W50" s="261"/>
      <c r="X50" s="260"/>
      <c r="Y50" s="260"/>
      <c r="Z50" s="260"/>
      <c r="AA50" s="262"/>
      <c r="AB50" s="47">
        <f>COUNT(D50:Z50)</f>
        <v>1</v>
      </c>
      <c r="AC50" s="48">
        <f>IF(AB50=0,0,AVERAGE(D50:Z50))</f>
        <v>40</v>
      </c>
      <c r="AD50" s="48">
        <f t="array" ref="AD50">IF(AB50=0,0,IF(AB50&gt;9,AVERAGE(LARGE(D50:Z50,{1,2,3,4,5,6,7,8,9,10})),0))</f>
        <v>0</v>
      </c>
      <c r="AE50" s="48">
        <f t="array" ref="AE50">IF(AB50=0,0,IF(AB50&gt;9,SUM(LARGE(D50:Z50,{1,2,3,4,5,6,7,8,9,10})),0))</f>
        <v>0</v>
      </c>
      <c r="AF50" s="264"/>
    </row>
    <row r="51" spans="1:32" s="265" customFormat="1" ht="15" customHeight="1" x14ac:dyDescent="0.2">
      <c r="A51" s="269" t="s">
        <v>59</v>
      </c>
      <c r="B51" s="260" t="s">
        <v>6</v>
      </c>
      <c r="C51" s="260" t="s">
        <v>47</v>
      </c>
      <c r="D51" s="260"/>
      <c r="E51" s="260"/>
      <c r="F51" s="260"/>
      <c r="G51" s="41"/>
      <c r="H51" s="42"/>
      <c r="I51" s="261"/>
      <c r="J51" s="41"/>
      <c r="K51" s="261"/>
      <c r="L51" s="261"/>
      <c r="M51" s="41"/>
      <c r="N51" s="44"/>
      <c r="O51" s="261"/>
      <c r="P51" s="261"/>
      <c r="Q51" s="261"/>
      <c r="R51" s="261"/>
      <c r="S51" s="261"/>
      <c r="T51" s="261"/>
      <c r="U51" s="261"/>
      <c r="V51" s="261"/>
      <c r="W51" s="261"/>
      <c r="X51" s="260"/>
      <c r="Y51" s="260"/>
      <c r="Z51" s="260"/>
      <c r="AA51" s="262"/>
      <c r="AB51" s="47">
        <f>COUNT(D51:Z51)</f>
        <v>0</v>
      </c>
      <c r="AC51" s="48">
        <f>IF(AB51=0,0,AVERAGE(D51:Z51))</f>
        <v>0</v>
      </c>
      <c r="AD51" s="48">
        <f t="array" ref="AD51">IF(AB51=0,0,IF(AB51&gt;9,AVERAGE(LARGE(D51:Z51,{1,2,3,4,5,6,7,8,9,10})),0))</f>
        <v>0</v>
      </c>
      <c r="AE51" s="48">
        <f t="array" ref="AE51">IF(AB51=0,0,IF(AB51&gt;9,SUM(LARGE(D51:Z51,{1,2,3,4,5,6,7,8,9,10})),0))</f>
        <v>0</v>
      </c>
      <c r="AF51" s="264"/>
    </row>
    <row r="52" spans="1:32" s="265" customFormat="1" ht="15" customHeight="1" x14ac:dyDescent="0.2">
      <c r="A52" s="38" t="s">
        <v>60</v>
      </c>
      <c r="B52" s="39" t="s">
        <v>5</v>
      </c>
      <c r="C52" s="39" t="s">
        <v>42</v>
      </c>
      <c r="D52" s="260"/>
      <c r="E52" s="260"/>
      <c r="F52" s="260"/>
      <c r="G52" s="41"/>
      <c r="H52" s="42"/>
      <c r="I52" s="261"/>
      <c r="J52" s="41"/>
      <c r="K52" s="261"/>
      <c r="L52" s="261"/>
      <c r="M52" s="41"/>
      <c r="N52" s="44"/>
      <c r="O52" s="261"/>
      <c r="P52" s="261"/>
      <c r="Q52" s="261"/>
      <c r="R52" s="261"/>
      <c r="S52" s="261"/>
      <c r="T52" s="261"/>
      <c r="U52" s="261"/>
      <c r="V52" s="261"/>
      <c r="W52" s="261"/>
      <c r="X52" s="260"/>
      <c r="Y52" s="260"/>
      <c r="Z52" s="260"/>
      <c r="AA52" s="262"/>
      <c r="AB52" s="47">
        <f>COUNT(D52:Z52)</f>
        <v>0</v>
      </c>
      <c r="AC52" s="48">
        <f>IF(AB52=0,0,AVERAGE(D52:Z52))</f>
        <v>0</v>
      </c>
      <c r="AD52" s="48">
        <f t="array" ref="AD52">IF(AB52=0,0,IF(AB52&gt;9,AVERAGE(LARGE(D52:Z52,{1,2,3,4,5,6,7,8,9,10})),0))</f>
        <v>0</v>
      </c>
      <c r="AE52" s="48">
        <f t="array" ref="AE52">IF(AB52=0,0,IF(AB52&gt;9,SUM(LARGE(D52:Z52,{1,2,3,4,5,6,7,8,9,10})),0))</f>
        <v>0</v>
      </c>
      <c r="AF52" s="264"/>
    </row>
    <row r="53" spans="1:32" s="265" customFormat="1" ht="15" customHeight="1" x14ac:dyDescent="0.2">
      <c r="A53" s="38" t="s">
        <v>337</v>
      </c>
      <c r="B53" s="39" t="s">
        <v>12</v>
      </c>
      <c r="C53" s="49" t="s">
        <v>52</v>
      </c>
      <c r="D53" s="260"/>
      <c r="E53" s="260"/>
      <c r="F53" s="260"/>
      <c r="G53" s="41"/>
      <c r="H53" s="42"/>
      <c r="I53" s="261"/>
      <c r="J53" s="41"/>
      <c r="K53" s="261"/>
      <c r="L53" s="261"/>
      <c r="M53" s="41"/>
      <c r="N53" s="44"/>
      <c r="O53" s="261"/>
      <c r="P53" s="261"/>
      <c r="Q53" s="261"/>
      <c r="R53" s="261"/>
      <c r="S53" s="261"/>
      <c r="T53" s="261"/>
      <c r="U53" s="261"/>
      <c r="V53" s="261"/>
      <c r="W53" s="261"/>
      <c r="X53" s="260"/>
      <c r="Y53" s="260"/>
      <c r="Z53" s="260"/>
      <c r="AA53" s="262"/>
      <c r="AB53" s="47">
        <f>COUNT(D53:Z53)</f>
        <v>0</v>
      </c>
      <c r="AC53" s="48">
        <f>IF(AB53=0,0,AVERAGE(D53:Z53))</f>
        <v>0</v>
      </c>
      <c r="AD53" s="48">
        <f t="array" ref="AD53">IF(AB53=0,0,IF(AB53&gt;9,AVERAGE(LARGE(D53:Z53,{1,2,3,4,5,6,7,8,9,10})),0))</f>
        <v>0</v>
      </c>
      <c r="AE53" s="48">
        <f t="array" ref="AE53">IF(AB53=0,0,IF(AB53&gt;9,SUM(LARGE(D53:Z53,{1,2,3,4,5,6,7,8,9,10})),0))</f>
        <v>0</v>
      </c>
      <c r="AF53" s="264"/>
    </row>
    <row r="54" spans="1:32" s="265" customFormat="1" ht="15" customHeight="1" x14ac:dyDescent="0.2">
      <c r="A54" s="38" t="s">
        <v>337</v>
      </c>
      <c r="B54" s="39" t="s">
        <v>12</v>
      </c>
      <c r="C54" s="49" t="s">
        <v>42</v>
      </c>
      <c r="D54" s="260"/>
      <c r="E54" s="260"/>
      <c r="F54" s="260"/>
      <c r="G54" s="41"/>
      <c r="H54" s="42"/>
      <c r="I54" s="261"/>
      <c r="J54" s="41"/>
      <c r="K54" s="261"/>
      <c r="L54" s="261"/>
      <c r="M54" s="41"/>
      <c r="N54" s="44"/>
      <c r="O54" s="261"/>
      <c r="P54" s="261"/>
      <c r="Q54" s="261"/>
      <c r="R54" s="261"/>
      <c r="S54" s="261"/>
      <c r="T54" s="261"/>
      <c r="U54" s="261"/>
      <c r="V54" s="261"/>
      <c r="W54" s="261"/>
      <c r="X54" s="260"/>
      <c r="Y54" s="260"/>
      <c r="Z54" s="260"/>
      <c r="AA54" s="262"/>
      <c r="AB54" s="47">
        <f>COUNT(D54:Z54)</f>
        <v>0</v>
      </c>
      <c r="AC54" s="48">
        <f>IF(AB54=0,0,AVERAGE(D54:Z54))</f>
        <v>0</v>
      </c>
      <c r="AD54" s="48">
        <f t="array" ref="AD54">IF(AB54=0,0,IF(AB54&gt;9,AVERAGE(LARGE(D54:Z54,{1,2,3,4,5,6,7,8,9,10})),0))</f>
        <v>0</v>
      </c>
      <c r="AE54" s="48">
        <f t="array" ref="AE54">IF(AB54=0,0,IF(AB54&gt;9,SUM(LARGE(D54:Z54,{1,2,3,4,5,6,7,8,9,10})),0))</f>
        <v>0</v>
      </c>
      <c r="AF54" s="264"/>
    </row>
    <row r="55" spans="1:32" s="265" customFormat="1" ht="15" customHeight="1" x14ac:dyDescent="0.2">
      <c r="A55" s="38" t="s">
        <v>337</v>
      </c>
      <c r="B55" s="39" t="s">
        <v>12</v>
      </c>
      <c r="C55" s="39" t="s">
        <v>55</v>
      </c>
      <c r="D55" s="260"/>
      <c r="E55" s="260"/>
      <c r="F55" s="260"/>
      <c r="G55" s="41"/>
      <c r="H55" s="42"/>
      <c r="I55" s="261"/>
      <c r="J55" s="41"/>
      <c r="K55" s="261"/>
      <c r="L55" s="261"/>
      <c r="M55" s="41"/>
      <c r="N55" s="44"/>
      <c r="O55" s="261"/>
      <c r="P55" s="261"/>
      <c r="Q55" s="261"/>
      <c r="R55" s="261"/>
      <c r="S55" s="261"/>
      <c r="T55" s="261"/>
      <c r="U55" s="261"/>
      <c r="V55" s="261"/>
      <c r="W55" s="261"/>
      <c r="X55" s="260"/>
      <c r="Y55" s="260"/>
      <c r="Z55" s="260"/>
      <c r="AA55" s="262"/>
      <c r="AB55" s="47">
        <f>COUNT(D55:Z55)</f>
        <v>0</v>
      </c>
      <c r="AC55" s="48">
        <f>IF(AB55=0,0,AVERAGE(D55:Z55))</f>
        <v>0</v>
      </c>
      <c r="AD55" s="48">
        <f t="array" ref="AD55">IF(AB55=0,0,IF(AB55&gt;9,AVERAGE(LARGE(D55:Z55,{1,2,3,4,5,6,7,8,9,10})),0))</f>
        <v>0</v>
      </c>
      <c r="AE55" s="48">
        <f t="array" ref="AE55">IF(AB55=0,0,IF(AB55&gt;9,SUM(LARGE(D55:Z55,{1,2,3,4,5,6,7,8,9,10})),0))</f>
        <v>0</v>
      </c>
      <c r="AF55" s="264"/>
    </row>
    <row r="56" spans="1:32" s="265" customFormat="1" ht="15" customHeight="1" x14ac:dyDescent="0.2">
      <c r="A56" s="269" t="s">
        <v>340</v>
      </c>
      <c r="B56" s="260" t="s">
        <v>12</v>
      </c>
      <c r="C56" s="260" t="s">
        <v>42</v>
      </c>
      <c r="D56" s="260"/>
      <c r="E56" s="260"/>
      <c r="F56" s="260"/>
      <c r="G56" s="41"/>
      <c r="H56" s="42"/>
      <c r="I56" s="261"/>
      <c r="J56" s="41"/>
      <c r="K56" s="261"/>
      <c r="L56" s="261"/>
      <c r="M56" s="41"/>
      <c r="N56" s="44"/>
      <c r="O56" s="261"/>
      <c r="P56" s="261"/>
      <c r="Q56" s="261"/>
      <c r="R56" s="261"/>
      <c r="S56" s="261"/>
      <c r="T56" s="261"/>
      <c r="U56" s="261"/>
      <c r="V56" s="261"/>
      <c r="W56" s="261"/>
      <c r="X56" s="260"/>
      <c r="Y56" s="260"/>
      <c r="Z56" s="260"/>
      <c r="AA56" s="262"/>
      <c r="AB56" s="47">
        <f>COUNT(D56:Z56)</f>
        <v>0</v>
      </c>
      <c r="AC56" s="48">
        <f>IF(AB56=0,0,AVERAGE(D56:Z56))</f>
        <v>0</v>
      </c>
      <c r="AD56" s="48">
        <f t="array" ref="AD56">IF(AB56=0,0,IF(AB56&gt;9,AVERAGE(LARGE(D56:Z56,{1,2,3,4,5,6,7,8,9,10})),0))</f>
        <v>0</v>
      </c>
      <c r="AE56" s="48">
        <f t="array" ref="AE56">IF(AB56=0,0,IF(AB56&gt;9,SUM(LARGE(D56:Z56,{1,2,3,4,5,6,7,8,9,10})),0))</f>
        <v>0</v>
      </c>
      <c r="AF56" s="264"/>
    </row>
    <row r="57" spans="1:32" s="265" customFormat="1" ht="15" customHeight="1" x14ac:dyDescent="0.2">
      <c r="A57" s="269" t="s">
        <v>418</v>
      </c>
      <c r="B57" s="262" t="s">
        <v>7</v>
      </c>
      <c r="C57" s="262" t="s">
        <v>42</v>
      </c>
      <c r="D57" s="262">
        <v>36</v>
      </c>
      <c r="E57" s="262"/>
      <c r="F57" s="262"/>
      <c r="G57" s="54"/>
      <c r="H57" s="55"/>
      <c r="I57" s="270"/>
      <c r="J57" s="54"/>
      <c r="K57" s="261"/>
      <c r="L57" s="270"/>
      <c r="M57" s="54"/>
      <c r="N57" s="56"/>
      <c r="O57" s="270"/>
      <c r="P57" s="270"/>
      <c r="Q57" s="270"/>
      <c r="R57" s="270"/>
      <c r="S57" s="270"/>
      <c r="T57" s="270"/>
      <c r="U57" s="270"/>
      <c r="V57" s="270"/>
      <c r="W57" s="270"/>
      <c r="X57" s="262"/>
      <c r="Y57" s="262"/>
      <c r="Z57" s="262"/>
      <c r="AA57" s="53"/>
      <c r="AB57" s="47">
        <f>COUNT(D57:Z57)</f>
        <v>1</v>
      </c>
      <c r="AC57" s="48">
        <f>IF(AB57=0,0,AVERAGE(D57:Z57))</f>
        <v>36</v>
      </c>
      <c r="AD57" s="48">
        <f t="array" ref="AD57">IF(AB57=0,0,IF(AB57&gt;9,AVERAGE(LARGE(D57:Z57,{1,2,3,4,5,6,7,8,9,10})),0))</f>
        <v>0</v>
      </c>
      <c r="AE57" s="48">
        <f t="array" ref="AE57">IF(AB57=0,0,IF(AB57&gt;9,SUM(LARGE(D57:Z57,{1,2,3,4,5,6,7,8,9,10})),0))</f>
        <v>0</v>
      </c>
      <c r="AF57" s="264"/>
    </row>
    <row r="58" spans="1:32" s="265" customFormat="1" ht="15" customHeight="1" x14ac:dyDescent="0.2">
      <c r="A58" s="285" t="s">
        <v>420</v>
      </c>
      <c r="B58" s="286" t="s">
        <v>7</v>
      </c>
      <c r="C58" s="286" t="s">
        <v>55</v>
      </c>
      <c r="D58" s="286">
        <v>25</v>
      </c>
      <c r="E58" s="286"/>
      <c r="F58" s="286"/>
      <c r="G58" s="304"/>
      <c r="H58" s="306"/>
      <c r="I58" s="308"/>
      <c r="J58" s="304"/>
      <c r="K58" s="309"/>
      <c r="L58" s="308"/>
      <c r="M58" s="304"/>
      <c r="N58" s="310"/>
      <c r="O58" s="308"/>
      <c r="P58" s="308"/>
      <c r="Q58" s="308"/>
      <c r="R58" s="308"/>
      <c r="S58" s="308"/>
      <c r="T58" s="308"/>
      <c r="U58" s="308"/>
      <c r="V58" s="308"/>
      <c r="W58" s="308"/>
      <c r="X58" s="286"/>
      <c r="Y58" s="286"/>
      <c r="Z58" s="286"/>
      <c r="AA58" s="287"/>
      <c r="AB58" s="47">
        <f>COUNT(D58:Z58)</f>
        <v>1</v>
      </c>
      <c r="AC58" s="48">
        <f>IF(AB58=0,0,AVERAGE(D58:Z58))</f>
        <v>25</v>
      </c>
      <c r="AD58" s="48">
        <f t="array" ref="AD58">IF(AB58=0,0,IF(AB58&gt;9,AVERAGE(LARGE(D58:Z58,{1,2,3,4,5,6,7,8,9,10})),0))</f>
        <v>0</v>
      </c>
      <c r="AE58" s="48">
        <f t="array" ref="AE58">IF(AB58=0,0,IF(AB58&gt;9,SUM(LARGE(D58:Z58,{1,2,3,4,5,6,7,8,9,10})),0))</f>
        <v>0</v>
      </c>
      <c r="AF58" s="264"/>
    </row>
    <row r="59" spans="1:32" s="265" customFormat="1" ht="15" customHeight="1" x14ac:dyDescent="0.2">
      <c r="A59" s="273" t="s">
        <v>61</v>
      </c>
      <c r="B59" s="39" t="s">
        <v>3</v>
      </c>
      <c r="C59" s="39" t="s">
        <v>42</v>
      </c>
      <c r="D59" s="260">
        <v>41</v>
      </c>
      <c r="E59" s="260"/>
      <c r="F59" s="260"/>
      <c r="G59" s="41"/>
      <c r="H59" s="42"/>
      <c r="I59" s="261"/>
      <c r="J59" s="41"/>
      <c r="K59" s="261"/>
      <c r="L59" s="261"/>
      <c r="M59" s="41"/>
      <c r="N59" s="44"/>
      <c r="O59" s="260"/>
      <c r="P59" s="261"/>
      <c r="Q59" s="261"/>
      <c r="R59" s="261"/>
      <c r="S59" s="261"/>
      <c r="T59" s="261"/>
      <c r="U59" s="261"/>
      <c r="V59" s="261"/>
      <c r="W59" s="261"/>
      <c r="X59" s="260"/>
      <c r="Y59" s="260"/>
      <c r="Z59" s="260"/>
      <c r="AA59" s="262"/>
      <c r="AB59" s="47">
        <f>COUNT(D59:Z59)</f>
        <v>1</v>
      </c>
      <c r="AC59" s="48">
        <f>IF(AB59=0,0,AVERAGE(D59:Z59))</f>
        <v>41</v>
      </c>
      <c r="AD59" s="48">
        <f t="array" ref="AD59">IF(AB59=0,0,IF(AB59&gt;9,AVERAGE(LARGE(D59:Z59,{1,2,3,4,5,6,7,8,9,10})),0))</f>
        <v>0</v>
      </c>
      <c r="AE59" s="48">
        <f t="array" ref="AE59">IF(AB59=0,0,IF(AB59&gt;9,SUM(LARGE(D59:Z59,{1,2,3,4,5,6,7,8,9,10})),0))</f>
        <v>0</v>
      </c>
      <c r="AF59" s="264"/>
    </row>
    <row r="60" spans="1:32" s="265" customFormat="1" ht="15" customHeight="1" x14ac:dyDescent="0.2">
      <c r="A60" s="38" t="s">
        <v>262</v>
      </c>
      <c r="B60" s="39" t="s">
        <v>3</v>
      </c>
      <c r="C60" s="39" t="s">
        <v>42</v>
      </c>
      <c r="D60" s="260">
        <v>30</v>
      </c>
      <c r="E60" s="260"/>
      <c r="F60" s="260"/>
      <c r="G60" s="41"/>
      <c r="H60" s="42"/>
      <c r="I60" s="261"/>
      <c r="J60" s="41"/>
      <c r="K60" s="261"/>
      <c r="L60" s="261"/>
      <c r="M60" s="41"/>
      <c r="N60" s="44"/>
      <c r="O60" s="261"/>
      <c r="P60" s="261"/>
      <c r="Q60" s="261"/>
      <c r="R60" s="261"/>
      <c r="S60" s="261"/>
      <c r="T60" s="261"/>
      <c r="U60" s="261"/>
      <c r="V60" s="261"/>
      <c r="W60" s="261"/>
      <c r="X60" s="260"/>
      <c r="Y60" s="260"/>
      <c r="Z60" s="260"/>
      <c r="AA60" s="262"/>
      <c r="AB60" s="47">
        <f>COUNT(D60:Z60)</f>
        <v>1</v>
      </c>
      <c r="AC60" s="48">
        <f>IF(AB60=0,0,AVERAGE(D60:Z60))</f>
        <v>30</v>
      </c>
      <c r="AD60" s="48">
        <f t="array" ref="AD60">IF(AB60=0,0,IF(AB60&gt;9,AVERAGE(LARGE(D60:Z60,{1,2,3,4,5,6,7,8,9,10})),0))</f>
        <v>0</v>
      </c>
      <c r="AE60" s="48">
        <f t="array" ref="AE60">IF(AB60=0,0,IF(AB60&gt;9,SUM(LARGE(D60:Z60,{1,2,3,4,5,6,7,8,9,10})),0))</f>
        <v>0</v>
      </c>
      <c r="AF60" s="264"/>
    </row>
    <row r="61" spans="1:32" s="265" customFormat="1" ht="15" customHeight="1" x14ac:dyDescent="0.2">
      <c r="A61" s="38" t="s">
        <v>360</v>
      </c>
      <c r="B61" s="39" t="s">
        <v>11</v>
      </c>
      <c r="C61" s="39" t="s">
        <v>42</v>
      </c>
      <c r="D61" s="260"/>
      <c r="E61" s="262"/>
      <c r="F61" s="262"/>
      <c r="G61" s="54"/>
      <c r="H61" s="55"/>
      <c r="I61" s="270"/>
      <c r="J61" s="54"/>
      <c r="K61" s="261"/>
      <c r="L61" s="270"/>
      <c r="M61" s="54"/>
      <c r="N61" s="56"/>
      <c r="O61" s="270"/>
      <c r="P61" s="270"/>
      <c r="Q61" s="270"/>
      <c r="R61" s="270"/>
      <c r="S61" s="270"/>
      <c r="T61" s="270"/>
      <c r="U61" s="270"/>
      <c r="V61" s="270"/>
      <c r="W61" s="270"/>
      <c r="X61" s="262"/>
      <c r="Y61" s="262"/>
      <c r="Z61" s="262"/>
      <c r="AA61" s="53"/>
      <c r="AB61" s="47">
        <f>COUNT(D61:Z61)</f>
        <v>0</v>
      </c>
      <c r="AC61" s="48">
        <f>IF(AB61=0,0,AVERAGE(D61:Z61))</f>
        <v>0</v>
      </c>
      <c r="AD61" s="48">
        <f t="array" ref="AD61">IF(AB61=0,0,IF(AB61&gt;9,AVERAGE(LARGE(D61:Z61,{1,2,3,4,5,6,7,8,9,10})),0))</f>
        <v>0</v>
      </c>
      <c r="AE61" s="48">
        <f t="array" ref="AE61">IF(AB61=0,0,IF(AB61&gt;9,SUM(LARGE(D61:Z61,{1,2,3,4,5,6,7,8,9,10})),0))</f>
        <v>0</v>
      </c>
      <c r="AF61" s="264"/>
    </row>
    <row r="62" spans="1:32" s="265" customFormat="1" ht="15" customHeight="1" x14ac:dyDescent="0.2">
      <c r="A62" s="38" t="s">
        <v>62</v>
      </c>
      <c r="B62" s="39" t="s">
        <v>11</v>
      </c>
      <c r="C62" s="39" t="s">
        <v>42</v>
      </c>
      <c r="D62" s="260"/>
      <c r="E62" s="260"/>
      <c r="F62" s="260"/>
      <c r="G62" s="41"/>
      <c r="H62" s="42"/>
      <c r="I62" s="261"/>
      <c r="J62" s="41"/>
      <c r="K62" s="261"/>
      <c r="L62" s="261"/>
      <c r="M62" s="41"/>
      <c r="N62" s="44"/>
      <c r="O62" s="261"/>
      <c r="P62" s="261"/>
      <c r="Q62" s="261"/>
      <c r="R62" s="261"/>
      <c r="S62" s="261"/>
      <c r="T62" s="261"/>
      <c r="U62" s="261"/>
      <c r="V62" s="261"/>
      <c r="W62" s="261"/>
      <c r="X62" s="260"/>
      <c r="Y62" s="260"/>
      <c r="Z62" s="260"/>
      <c r="AA62" s="53"/>
      <c r="AB62" s="47">
        <f>COUNT(D62:Z62)</f>
        <v>0</v>
      </c>
      <c r="AC62" s="48">
        <f>IF(AB62=0,0,AVERAGE(D62:Z62))</f>
        <v>0</v>
      </c>
      <c r="AD62" s="48">
        <f t="array" ref="AD62">IF(AB62=0,0,IF(AB62&gt;9,AVERAGE(LARGE(D62:Z62,{1,2,3,4,5,6,7,8,9,10})),0))</f>
        <v>0</v>
      </c>
      <c r="AE62" s="48">
        <f t="array" ref="AE62">IF(AB62=0,0,IF(AB62&gt;9,SUM(LARGE(D62:Z62,{1,2,3,4,5,6,7,8,9,10})),0))</f>
        <v>0</v>
      </c>
      <c r="AF62" s="264"/>
    </row>
    <row r="63" spans="1:32" s="265" customFormat="1" ht="15" customHeight="1" x14ac:dyDescent="0.2">
      <c r="A63" s="38" t="s">
        <v>63</v>
      </c>
      <c r="B63" s="39" t="s">
        <v>7</v>
      </c>
      <c r="C63" s="39" t="s">
        <v>52</v>
      </c>
      <c r="D63" s="260"/>
      <c r="E63" s="260"/>
      <c r="F63" s="260"/>
      <c r="G63" s="41"/>
      <c r="H63" s="42"/>
      <c r="I63" s="261"/>
      <c r="J63" s="41"/>
      <c r="K63" s="261"/>
      <c r="L63" s="261"/>
      <c r="M63" s="41"/>
      <c r="N63" s="44"/>
      <c r="O63" s="261"/>
      <c r="P63" s="261"/>
      <c r="Q63" s="261"/>
      <c r="R63" s="261"/>
      <c r="S63" s="261"/>
      <c r="T63" s="261"/>
      <c r="U63" s="261"/>
      <c r="V63" s="261"/>
      <c r="W63" s="261"/>
      <c r="X63" s="260"/>
      <c r="Y63" s="260"/>
      <c r="Z63" s="260"/>
      <c r="AA63" s="262"/>
      <c r="AB63" s="47">
        <f>COUNT(D63:Z63)</f>
        <v>0</v>
      </c>
      <c r="AC63" s="48">
        <f>IF(AB63=0,0,AVERAGE(D63:Z63))</f>
        <v>0</v>
      </c>
      <c r="AD63" s="48">
        <f t="array" ref="AD63">IF(AB63=0,0,IF(AB63&gt;9,AVERAGE(LARGE(D63:Z63,{1,2,3,4,5,6,7,8,9,10})),0))</f>
        <v>0</v>
      </c>
      <c r="AE63" s="48">
        <f t="array" ref="AE63">IF(AB63=0,0,IF(AB63&gt;9,SUM(LARGE(D63:Z63,{1,2,3,4,5,6,7,8,9,10})),0))</f>
        <v>0</v>
      </c>
      <c r="AF63" s="264"/>
    </row>
    <row r="64" spans="1:32" s="265" customFormat="1" ht="15" customHeight="1" x14ac:dyDescent="0.2">
      <c r="A64" s="38" t="s">
        <v>64</v>
      </c>
      <c r="B64" s="39" t="s">
        <v>7</v>
      </c>
      <c r="C64" s="39" t="s">
        <v>42</v>
      </c>
      <c r="D64" s="260">
        <v>39</v>
      </c>
      <c r="E64" s="260"/>
      <c r="F64" s="260"/>
      <c r="G64" s="41"/>
      <c r="H64" s="42"/>
      <c r="I64" s="261"/>
      <c r="J64" s="41"/>
      <c r="K64" s="261"/>
      <c r="L64" s="261"/>
      <c r="M64" s="41"/>
      <c r="N64" s="44"/>
      <c r="O64" s="261"/>
      <c r="P64" s="261"/>
      <c r="Q64" s="261"/>
      <c r="R64" s="261"/>
      <c r="S64" s="261"/>
      <c r="T64" s="261"/>
      <c r="U64" s="261"/>
      <c r="V64" s="261"/>
      <c r="W64" s="261"/>
      <c r="X64" s="260"/>
      <c r="Y64" s="260"/>
      <c r="Z64" s="260"/>
      <c r="AA64" s="262"/>
      <c r="AB64" s="47">
        <f>COUNT(D64:Z64)</f>
        <v>1</v>
      </c>
      <c r="AC64" s="48">
        <f>IF(AB64=0,0,AVERAGE(D64:Z64))</f>
        <v>39</v>
      </c>
      <c r="AD64" s="48">
        <f t="array" ref="AD64">IF(AB64=0,0,IF(AB64&gt;9,AVERAGE(LARGE(D64:Z64,{1,2,3,4,5,6,7,8,9,10})),0))</f>
        <v>0</v>
      </c>
      <c r="AE64" s="48">
        <f t="array" ref="AE64">IF(AB64=0,0,IF(AB64&gt;9,SUM(LARGE(D64:Z64,{1,2,3,4,5,6,7,8,9,10})),0))</f>
        <v>0</v>
      </c>
      <c r="AF64" s="264"/>
    </row>
    <row r="65" spans="1:32" s="265" customFormat="1" ht="15" customHeight="1" x14ac:dyDescent="0.2">
      <c r="A65" s="38" t="s">
        <v>64</v>
      </c>
      <c r="B65" s="39" t="s">
        <v>7</v>
      </c>
      <c r="C65" s="39" t="s">
        <v>54</v>
      </c>
      <c r="D65" s="260">
        <v>39</v>
      </c>
      <c r="E65" s="260"/>
      <c r="F65" s="260"/>
      <c r="G65" s="41"/>
      <c r="H65" s="42"/>
      <c r="I65" s="261"/>
      <c r="J65" s="41"/>
      <c r="K65" s="261"/>
      <c r="L65" s="261"/>
      <c r="M65" s="41"/>
      <c r="N65" s="44"/>
      <c r="O65" s="261"/>
      <c r="P65" s="261"/>
      <c r="Q65" s="261"/>
      <c r="R65" s="261"/>
      <c r="S65" s="261"/>
      <c r="T65" s="261"/>
      <c r="U65" s="261"/>
      <c r="V65" s="261"/>
      <c r="W65" s="261"/>
      <c r="X65" s="260"/>
      <c r="Y65" s="260"/>
      <c r="Z65" s="260"/>
      <c r="AA65" s="262"/>
      <c r="AB65" s="47">
        <f>COUNT(D65:Z65)</f>
        <v>1</v>
      </c>
      <c r="AC65" s="48">
        <f>IF(AB65=0,0,AVERAGE(D65:Z65))</f>
        <v>39</v>
      </c>
      <c r="AD65" s="48">
        <f t="array" ref="AD65">IF(AB65=0,0,IF(AB65&gt;9,AVERAGE(LARGE(D65:Z65,{1,2,3,4,5,6,7,8,9,10})),0))</f>
        <v>0</v>
      </c>
      <c r="AE65" s="48">
        <f t="array" ref="AE65">IF(AB65=0,0,IF(AB65&gt;9,SUM(LARGE(D65:Z65,{1,2,3,4,5,6,7,8,9,10})),0))</f>
        <v>0</v>
      </c>
      <c r="AF65" s="264"/>
    </row>
    <row r="66" spans="1:32" s="265" customFormat="1" ht="15" customHeight="1" x14ac:dyDescent="0.2">
      <c r="A66" s="38" t="s">
        <v>355</v>
      </c>
      <c r="B66" s="39" t="s">
        <v>5</v>
      </c>
      <c r="C66" s="39" t="s">
        <v>47</v>
      </c>
      <c r="D66" s="260"/>
      <c r="E66" s="260"/>
      <c r="F66" s="260"/>
      <c r="G66" s="41"/>
      <c r="H66" s="42"/>
      <c r="I66" s="261"/>
      <c r="J66" s="41"/>
      <c r="K66" s="261"/>
      <c r="L66" s="261"/>
      <c r="M66" s="41"/>
      <c r="N66" s="44"/>
      <c r="O66" s="261"/>
      <c r="P66" s="261"/>
      <c r="Q66" s="261"/>
      <c r="R66" s="261"/>
      <c r="S66" s="261"/>
      <c r="T66" s="261"/>
      <c r="U66" s="261"/>
      <c r="V66" s="261"/>
      <c r="W66" s="261"/>
      <c r="X66" s="260"/>
      <c r="Y66" s="260"/>
      <c r="Z66" s="260"/>
      <c r="AA66" s="262"/>
      <c r="AB66" s="47">
        <f>COUNT(D66:Z66)</f>
        <v>0</v>
      </c>
      <c r="AC66" s="48">
        <f>IF(AB66=0,0,AVERAGE(D66:Z66))</f>
        <v>0</v>
      </c>
      <c r="AD66" s="48">
        <f t="array" ref="AD66">IF(AB66=0,0,IF(AB66&gt;9,AVERAGE(LARGE(D66:Z66,{1,2,3,4,5,6,7,8,9,10})),0))</f>
        <v>0</v>
      </c>
      <c r="AE66" s="48">
        <f t="array" ref="AE66">IF(AB66=0,0,IF(AB66&gt;9,SUM(LARGE(D66:Z66,{1,2,3,4,5,6,7,8,9,10})),0))</f>
        <v>0</v>
      </c>
      <c r="AF66" s="264"/>
    </row>
    <row r="67" spans="1:32" s="265" customFormat="1" ht="15" customHeight="1" x14ac:dyDescent="0.2">
      <c r="A67" s="38" t="s">
        <v>355</v>
      </c>
      <c r="B67" s="39" t="s">
        <v>5</v>
      </c>
      <c r="C67" s="39" t="s">
        <v>44</v>
      </c>
      <c r="D67" s="260"/>
      <c r="E67" s="260"/>
      <c r="F67" s="260"/>
      <c r="G67" s="41"/>
      <c r="H67" s="42"/>
      <c r="I67" s="261"/>
      <c r="J67" s="41"/>
      <c r="K67" s="261"/>
      <c r="L67" s="261"/>
      <c r="M67" s="41"/>
      <c r="N67" s="44"/>
      <c r="O67" s="261"/>
      <c r="P67" s="261"/>
      <c r="Q67" s="261"/>
      <c r="R67" s="261"/>
      <c r="S67" s="261"/>
      <c r="T67" s="261"/>
      <c r="U67" s="261"/>
      <c r="V67" s="261"/>
      <c r="W67" s="261"/>
      <c r="X67" s="260"/>
      <c r="Y67" s="260"/>
      <c r="Z67" s="260"/>
      <c r="AA67" s="262"/>
      <c r="AB67" s="47">
        <f>COUNT(D67:Z67)</f>
        <v>0</v>
      </c>
      <c r="AC67" s="48">
        <f>IF(AB67=0,0,AVERAGE(D67:Z67))</f>
        <v>0</v>
      </c>
      <c r="AD67" s="48">
        <f t="array" ref="AD67">IF(AB67=0,0,IF(AB67&gt;9,AVERAGE(LARGE(D67:Z67,{1,2,3,4,5,6,7,8,9,10})),0))</f>
        <v>0</v>
      </c>
      <c r="AE67" s="48">
        <f t="array" ref="AE67">IF(AB67=0,0,IF(AB67&gt;9,SUM(LARGE(D67:Z67,{1,2,3,4,5,6,7,8,9,10})),0))</f>
        <v>0</v>
      </c>
      <c r="AF67" s="264"/>
    </row>
    <row r="68" spans="1:32" s="265" customFormat="1" ht="15" customHeight="1" x14ac:dyDescent="0.2">
      <c r="A68" s="38" t="s">
        <v>65</v>
      </c>
      <c r="B68" s="39" t="s">
        <v>12</v>
      </c>
      <c r="C68" s="49" t="s">
        <v>42</v>
      </c>
      <c r="D68" s="260">
        <v>34</v>
      </c>
      <c r="E68" s="260"/>
      <c r="F68" s="260"/>
      <c r="G68" s="41"/>
      <c r="H68" s="42"/>
      <c r="I68" s="261"/>
      <c r="J68" s="41"/>
      <c r="K68" s="261"/>
      <c r="L68" s="261"/>
      <c r="M68" s="41"/>
      <c r="N68" s="44"/>
      <c r="O68" s="261"/>
      <c r="P68" s="261"/>
      <c r="Q68" s="261"/>
      <c r="R68" s="261"/>
      <c r="S68" s="261"/>
      <c r="T68" s="261"/>
      <c r="U68" s="261"/>
      <c r="V68" s="261"/>
      <c r="W68" s="261"/>
      <c r="X68" s="260"/>
      <c r="Y68" s="260"/>
      <c r="Z68" s="260"/>
      <c r="AA68" s="262"/>
      <c r="AB68" s="47">
        <f>COUNT(D68:Z68)</f>
        <v>1</v>
      </c>
      <c r="AC68" s="48">
        <f>IF(AB68=0,0,AVERAGE(D68:Z68))</f>
        <v>34</v>
      </c>
      <c r="AD68" s="48">
        <f t="array" ref="AD68">IF(AB68=0,0,IF(AB68&gt;9,AVERAGE(LARGE(D68:Z68,{1,2,3,4,5,6,7,8,9,10})),0))</f>
        <v>0</v>
      </c>
      <c r="AE68" s="48">
        <f t="array" ref="AE68">IF(AB68=0,0,IF(AB68&gt;9,SUM(LARGE(D68:Z68,{1,2,3,4,5,6,7,8,9,10})),0))</f>
        <v>0</v>
      </c>
      <c r="AF68" s="264"/>
    </row>
    <row r="69" spans="1:32" s="265" customFormat="1" ht="15" customHeight="1" x14ac:dyDescent="0.2">
      <c r="A69" s="269" t="s">
        <v>361</v>
      </c>
      <c r="B69" s="262" t="s">
        <v>5</v>
      </c>
      <c r="C69" s="262" t="s">
        <v>42</v>
      </c>
      <c r="D69" s="260"/>
      <c r="E69" s="260"/>
      <c r="F69" s="260"/>
      <c r="G69" s="41"/>
      <c r="H69" s="42"/>
      <c r="I69" s="261"/>
      <c r="J69" s="41"/>
      <c r="K69" s="261"/>
      <c r="L69" s="261"/>
      <c r="M69" s="41"/>
      <c r="N69" s="44"/>
      <c r="O69" s="261"/>
      <c r="P69" s="261"/>
      <c r="Q69" s="261"/>
      <c r="R69" s="261"/>
      <c r="S69" s="261"/>
      <c r="T69" s="261"/>
      <c r="U69" s="261"/>
      <c r="V69" s="261"/>
      <c r="W69" s="261"/>
      <c r="X69" s="260"/>
      <c r="Y69" s="260"/>
      <c r="Z69" s="260"/>
      <c r="AA69" s="262"/>
      <c r="AB69" s="47">
        <f>COUNT(D69:Z69)</f>
        <v>0</v>
      </c>
      <c r="AC69" s="48">
        <f>IF(AB69=0,0,AVERAGE(D69:Z69))</f>
        <v>0</v>
      </c>
      <c r="AD69" s="48">
        <f t="array" ref="AD69">IF(AB69=0,0,IF(AB69&gt;9,AVERAGE(LARGE(D69:Z69,{1,2,3,4,5,6,7,8,9,10})),0))</f>
        <v>0</v>
      </c>
      <c r="AE69" s="48">
        <f t="array" ref="AE69">IF(AB69=0,0,IF(AB69&gt;9,SUM(LARGE(D69:Z69,{1,2,3,4,5,6,7,8,9,10})),0))</f>
        <v>0</v>
      </c>
      <c r="AF69" s="264"/>
    </row>
    <row r="70" spans="1:32" s="265" customFormat="1" ht="15" customHeight="1" x14ac:dyDescent="0.2">
      <c r="A70" s="38" t="s">
        <v>66</v>
      </c>
      <c r="B70" s="39" t="s">
        <v>10</v>
      </c>
      <c r="C70" s="39" t="s">
        <v>42</v>
      </c>
      <c r="D70" s="260"/>
      <c r="E70" s="260"/>
      <c r="F70" s="260"/>
      <c r="G70" s="41"/>
      <c r="H70" s="42"/>
      <c r="I70" s="261"/>
      <c r="J70" s="41"/>
      <c r="K70" s="261"/>
      <c r="L70" s="261"/>
      <c r="M70" s="41"/>
      <c r="N70" s="44"/>
      <c r="O70" s="261"/>
      <c r="P70" s="261"/>
      <c r="Q70" s="261"/>
      <c r="R70" s="261"/>
      <c r="S70" s="261"/>
      <c r="T70" s="261"/>
      <c r="U70" s="261"/>
      <c r="V70" s="261"/>
      <c r="W70" s="261"/>
      <c r="X70" s="260"/>
      <c r="Y70" s="260"/>
      <c r="Z70" s="260"/>
      <c r="AA70" s="262"/>
      <c r="AB70" s="47">
        <f>COUNT(D70:Z70)</f>
        <v>0</v>
      </c>
      <c r="AC70" s="48">
        <f>IF(AB70=0,0,AVERAGE(D70:Z70))</f>
        <v>0</v>
      </c>
      <c r="AD70" s="48">
        <f t="array" ref="AD70">IF(AB70=0,0,IF(AB70&gt;9,AVERAGE(LARGE(D70:Z70,{1,2,3,4,5,6,7,8,9,10})),0))</f>
        <v>0</v>
      </c>
      <c r="AE70" s="48">
        <f t="array" ref="AE70">IF(AB70=0,0,IF(AB70&gt;9,SUM(LARGE(D70:Z70,{1,2,3,4,5,6,7,8,9,10})),0))</f>
        <v>0</v>
      </c>
      <c r="AF70" s="264"/>
    </row>
    <row r="71" spans="1:32" s="265" customFormat="1" ht="15" customHeight="1" x14ac:dyDescent="0.2">
      <c r="A71" s="269" t="s">
        <v>66</v>
      </c>
      <c r="B71" s="260" t="s">
        <v>10</v>
      </c>
      <c r="C71" s="260" t="s">
        <v>88</v>
      </c>
      <c r="D71" s="260"/>
      <c r="E71" s="260"/>
      <c r="F71" s="260"/>
      <c r="G71" s="41"/>
      <c r="H71" s="42"/>
      <c r="I71" s="261"/>
      <c r="J71" s="41"/>
      <c r="K71" s="261"/>
      <c r="L71" s="261"/>
      <c r="M71" s="41"/>
      <c r="N71" s="44"/>
      <c r="O71" s="261"/>
      <c r="P71" s="261"/>
      <c r="Q71" s="261"/>
      <c r="R71" s="261"/>
      <c r="S71" s="261"/>
      <c r="T71" s="261"/>
      <c r="U71" s="261"/>
      <c r="V71" s="261"/>
      <c r="W71" s="261"/>
      <c r="X71" s="260"/>
      <c r="Y71" s="260"/>
      <c r="Z71" s="260"/>
      <c r="AA71" s="53"/>
      <c r="AB71" s="47">
        <f>COUNT(D71:Z71)</f>
        <v>0</v>
      </c>
      <c r="AC71" s="48">
        <f>IF(AB71=0,0,AVERAGE(D71:Z71))</f>
        <v>0</v>
      </c>
      <c r="AD71" s="48">
        <f t="array" ref="AD71">IF(AB71=0,0,IF(AB71&gt;9,AVERAGE(LARGE(D71:Z71,{1,2,3,4,5,6,7,8,9,10})),0))</f>
        <v>0</v>
      </c>
      <c r="AE71" s="48">
        <f t="array" ref="AE71">IF(AB71=0,0,IF(AB71&gt;9,SUM(LARGE(D71:Z71,{1,2,3,4,5,6,7,8,9,10})),0))</f>
        <v>0</v>
      </c>
      <c r="AF71" s="264"/>
    </row>
    <row r="72" spans="1:32" s="265" customFormat="1" ht="15" customHeight="1" x14ac:dyDescent="0.2">
      <c r="A72" s="38" t="s">
        <v>263</v>
      </c>
      <c r="B72" s="39" t="s">
        <v>5</v>
      </c>
      <c r="C72" s="39" t="s">
        <v>42</v>
      </c>
      <c r="D72" s="260"/>
      <c r="E72" s="260"/>
      <c r="F72" s="260"/>
      <c r="G72" s="41"/>
      <c r="H72" s="42"/>
      <c r="I72" s="261"/>
      <c r="J72" s="41"/>
      <c r="K72" s="261"/>
      <c r="L72" s="261"/>
      <c r="M72" s="41"/>
      <c r="N72" s="44"/>
      <c r="O72" s="261"/>
      <c r="P72" s="261"/>
      <c r="Q72" s="261"/>
      <c r="R72" s="261"/>
      <c r="S72" s="261"/>
      <c r="T72" s="261"/>
      <c r="U72" s="261"/>
      <c r="V72" s="261"/>
      <c r="W72" s="261"/>
      <c r="X72" s="260"/>
      <c r="Y72" s="260"/>
      <c r="Z72" s="260"/>
      <c r="AA72" s="262"/>
      <c r="AB72" s="47">
        <f>COUNT(D72:Z72)</f>
        <v>0</v>
      </c>
      <c r="AC72" s="48">
        <f>IF(AB72=0,0,AVERAGE(D72:Z72))</f>
        <v>0</v>
      </c>
      <c r="AD72" s="48">
        <f t="array" ref="AD72">IF(AB72=0,0,IF(AB72&gt;9,AVERAGE(LARGE(D72:Z72,{1,2,3,4,5,6,7,8,9,10})),0))</f>
        <v>0</v>
      </c>
      <c r="AE72" s="48">
        <f t="array" ref="AE72">IF(AB72=0,0,IF(AB72&gt;9,SUM(LARGE(D72:Z72,{1,2,3,4,5,6,7,8,9,10})),0))</f>
        <v>0</v>
      </c>
      <c r="AF72" s="264"/>
    </row>
    <row r="73" spans="1:32" s="265" customFormat="1" ht="15" customHeight="1" x14ac:dyDescent="0.2">
      <c r="A73" s="38" t="s">
        <v>67</v>
      </c>
      <c r="B73" s="39" t="s">
        <v>10</v>
      </c>
      <c r="C73" s="39" t="s">
        <v>42</v>
      </c>
      <c r="D73" s="260"/>
      <c r="E73" s="260"/>
      <c r="F73" s="260"/>
      <c r="G73" s="41"/>
      <c r="H73" s="42"/>
      <c r="I73" s="261"/>
      <c r="J73" s="41"/>
      <c r="K73" s="261"/>
      <c r="L73" s="261"/>
      <c r="M73" s="41"/>
      <c r="N73" s="44"/>
      <c r="O73" s="261"/>
      <c r="P73" s="261"/>
      <c r="Q73" s="261"/>
      <c r="R73" s="261"/>
      <c r="S73" s="261"/>
      <c r="T73" s="261"/>
      <c r="U73" s="261"/>
      <c r="V73" s="261"/>
      <c r="W73" s="261"/>
      <c r="X73" s="260"/>
      <c r="Y73" s="260"/>
      <c r="Z73" s="260"/>
      <c r="AA73" s="262"/>
      <c r="AB73" s="47">
        <f>COUNT(D73:Z73)</f>
        <v>0</v>
      </c>
      <c r="AC73" s="48">
        <f>IF(AB73=0,0,AVERAGE(D73:Z73))</f>
        <v>0</v>
      </c>
      <c r="AD73" s="48">
        <f t="array" ref="AD73">IF(AB73=0,0,IF(AB73&gt;9,AVERAGE(LARGE(D73:Z73,{1,2,3,4,5,6,7,8,9,10})),0))</f>
        <v>0</v>
      </c>
      <c r="AE73" s="48">
        <f t="array" ref="AE73">IF(AB73=0,0,IF(AB73&gt;9,SUM(LARGE(D73:Z73,{1,2,3,4,5,6,7,8,9,10})),0))</f>
        <v>0</v>
      </c>
      <c r="AF73" s="264"/>
    </row>
    <row r="74" spans="1:32" s="265" customFormat="1" ht="15" customHeight="1" x14ac:dyDescent="0.2">
      <c r="A74" s="38" t="s">
        <v>67</v>
      </c>
      <c r="B74" s="39" t="s">
        <v>10</v>
      </c>
      <c r="C74" s="39" t="s">
        <v>47</v>
      </c>
      <c r="D74" s="260"/>
      <c r="E74" s="260"/>
      <c r="F74" s="260"/>
      <c r="G74" s="41"/>
      <c r="H74" s="42"/>
      <c r="I74" s="261"/>
      <c r="J74" s="41"/>
      <c r="K74" s="261"/>
      <c r="L74" s="261"/>
      <c r="M74" s="41"/>
      <c r="N74" s="44"/>
      <c r="O74" s="261"/>
      <c r="P74" s="261"/>
      <c r="Q74" s="261"/>
      <c r="R74" s="261"/>
      <c r="S74" s="261"/>
      <c r="T74" s="261"/>
      <c r="U74" s="261"/>
      <c r="V74" s="261"/>
      <c r="W74" s="261"/>
      <c r="X74" s="260"/>
      <c r="Y74" s="260"/>
      <c r="Z74" s="260"/>
      <c r="AA74" s="262"/>
      <c r="AB74" s="47">
        <f>COUNT(D74:Z74)</f>
        <v>0</v>
      </c>
      <c r="AC74" s="48">
        <f>IF(AB74=0,0,AVERAGE(D74:Z74))</f>
        <v>0</v>
      </c>
      <c r="AD74" s="48">
        <f t="array" ref="AD74">IF(AB74=0,0,IF(AB74&gt;9,AVERAGE(LARGE(D74:Z74,{1,2,3,4,5,6,7,8,9,10})),0))</f>
        <v>0</v>
      </c>
      <c r="AE74" s="48">
        <f t="array" ref="AE74">IF(AB74=0,0,IF(AB74&gt;9,SUM(LARGE(D74:Z74,{1,2,3,4,5,6,7,8,9,10})),0))</f>
        <v>0</v>
      </c>
      <c r="AF74" s="264"/>
    </row>
    <row r="75" spans="1:32" s="265" customFormat="1" ht="15" customHeight="1" x14ac:dyDescent="0.2">
      <c r="A75" s="269" t="s">
        <v>368</v>
      </c>
      <c r="B75" s="262" t="s">
        <v>5</v>
      </c>
      <c r="C75" s="39" t="s">
        <v>54</v>
      </c>
      <c r="D75" s="260"/>
      <c r="E75" s="260"/>
      <c r="F75" s="260"/>
      <c r="G75" s="41"/>
      <c r="H75" s="42"/>
      <c r="I75" s="261"/>
      <c r="J75" s="41"/>
      <c r="K75" s="261"/>
      <c r="L75" s="261"/>
      <c r="M75" s="41"/>
      <c r="N75" s="44"/>
      <c r="O75" s="261"/>
      <c r="P75" s="261"/>
      <c r="Q75" s="261"/>
      <c r="R75" s="261"/>
      <c r="S75" s="261"/>
      <c r="T75" s="261"/>
      <c r="U75" s="261"/>
      <c r="V75" s="261"/>
      <c r="W75" s="261"/>
      <c r="X75" s="260"/>
      <c r="Y75" s="260"/>
      <c r="Z75" s="260"/>
      <c r="AA75" s="262"/>
      <c r="AB75" s="47">
        <f>COUNT(D75:Z75)</f>
        <v>0</v>
      </c>
      <c r="AC75" s="48">
        <f>IF(AB75=0,0,AVERAGE(D75:Z75))</f>
        <v>0</v>
      </c>
      <c r="AD75" s="48">
        <f t="array" ref="AD75">IF(AB75=0,0,IF(AB75&gt;9,AVERAGE(LARGE(D75:Z75,{1,2,3,4,5,6,7,8,9,10})),0))</f>
        <v>0</v>
      </c>
      <c r="AE75" s="48">
        <f t="array" ref="AE75">IF(AB75=0,0,IF(AB75&gt;9,SUM(LARGE(D75:Z75,{1,2,3,4,5,6,7,8,9,10})),0))</f>
        <v>0</v>
      </c>
      <c r="AF75" s="264"/>
    </row>
    <row r="76" spans="1:32" s="265" customFormat="1" ht="15" customHeight="1" x14ac:dyDescent="0.2">
      <c r="A76" s="266" t="s">
        <v>68</v>
      </c>
      <c r="B76" s="260" t="s">
        <v>3</v>
      </c>
      <c r="C76" s="260" t="s">
        <v>42</v>
      </c>
      <c r="D76" s="260"/>
      <c r="E76" s="260"/>
      <c r="F76" s="260"/>
      <c r="G76" s="41"/>
      <c r="H76" s="42"/>
      <c r="I76" s="261"/>
      <c r="J76" s="41"/>
      <c r="K76" s="261"/>
      <c r="L76" s="261"/>
      <c r="M76" s="41"/>
      <c r="N76" s="44"/>
      <c r="O76" s="261"/>
      <c r="P76" s="261"/>
      <c r="Q76" s="261"/>
      <c r="R76" s="261"/>
      <c r="S76" s="261"/>
      <c r="T76" s="261"/>
      <c r="U76" s="261"/>
      <c r="V76" s="261"/>
      <c r="W76" s="261"/>
      <c r="X76" s="260"/>
      <c r="Y76" s="39"/>
      <c r="Z76" s="39"/>
      <c r="AA76" s="262"/>
      <c r="AB76" s="47">
        <f>COUNT(D76:Z76)</f>
        <v>0</v>
      </c>
      <c r="AC76" s="48">
        <f>IF(AB76=0,0,AVERAGE(D76:Z76))</f>
        <v>0</v>
      </c>
      <c r="AD76" s="48">
        <f t="array" ref="AD76">IF(AB76=0,0,IF(AB76&gt;9,AVERAGE(LARGE(D76:Z76,{1,2,3,4,5,6,7,8,9,10})),0))</f>
        <v>0</v>
      </c>
      <c r="AE76" s="48">
        <f t="array" ref="AE76">IF(AB76=0,0,IF(AB76&gt;9,SUM(LARGE(D76:Z76,{1,2,3,4,5,6,7,8,9,10})),0))</f>
        <v>0</v>
      </c>
      <c r="AF76" s="264"/>
    </row>
    <row r="77" spans="1:32" s="265" customFormat="1" ht="15" customHeight="1" x14ac:dyDescent="0.2">
      <c r="A77" s="38" t="s">
        <v>69</v>
      </c>
      <c r="B77" s="39" t="s">
        <v>7</v>
      </c>
      <c r="C77" s="39" t="s">
        <v>42</v>
      </c>
      <c r="D77" s="260"/>
      <c r="E77" s="260"/>
      <c r="F77" s="260"/>
      <c r="G77" s="41"/>
      <c r="H77" s="42"/>
      <c r="I77" s="261"/>
      <c r="J77" s="41"/>
      <c r="K77" s="261"/>
      <c r="L77" s="261"/>
      <c r="M77" s="41"/>
      <c r="N77" s="44"/>
      <c r="O77" s="261"/>
      <c r="P77" s="261"/>
      <c r="Q77" s="261"/>
      <c r="R77" s="261"/>
      <c r="S77" s="261"/>
      <c r="T77" s="261"/>
      <c r="U77" s="261"/>
      <c r="V77" s="261"/>
      <c r="W77" s="261"/>
      <c r="X77" s="260"/>
      <c r="Y77" s="260"/>
      <c r="Z77" s="260"/>
      <c r="AA77" s="262"/>
      <c r="AB77" s="47">
        <f>COUNT(D77:Z77)</f>
        <v>0</v>
      </c>
      <c r="AC77" s="48">
        <f>IF(AB77=0,0,AVERAGE(D77:Z77))</f>
        <v>0</v>
      </c>
      <c r="AD77" s="48">
        <f t="array" ref="AD77">IF(AB77=0,0,IF(AB77&gt;9,AVERAGE(LARGE(D77:Z77,{1,2,3,4,5,6,7,8,9,10})),0))</f>
        <v>0</v>
      </c>
      <c r="AE77" s="48">
        <f t="array" ref="AE77">IF(AB77=0,0,IF(AB77&gt;9,SUM(LARGE(D77:Z77,{1,2,3,4,5,6,7,8,9,10})),0))</f>
        <v>0</v>
      </c>
      <c r="AF77" s="264"/>
    </row>
    <row r="78" spans="1:32" s="265" customFormat="1" ht="15" customHeight="1" x14ac:dyDescent="0.2">
      <c r="A78" s="38" t="s">
        <v>386</v>
      </c>
      <c r="B78" s="39" t="s">
        <v>6</v>
      </c>
      <c r="C78" s="39" t="s">
        <v>42</v>
      </c>
      <c r="D78" s="260"/>
      <c r="E78" s="260"/>
      <c r="F78" s="260"/>
      <c r="G78" s="41"/>
      <c r="H78" s="42"/>
      <c r="I78" s="261"/>
      <c r="J78" s="41"/>
      <c r="K78" s="261"/>
      <c r="L78" s="261"/>
      <c r="M78" s="41"/>
      <c r="N78" s="44"/>
      <c r="O78" s="261"/>
      <c r="P78" s="261"/>
      <c r="Q78" s="261"/>
      <c r="R78" s="261"/>
      <c r="S78" s="261"/>
      <c r="T78" s="261"/>
      <c r="U78" s="261"/>
      <c r="V78" s="261"/>
      <c r="W78" s="261"/>
      <c r="X78" s="260"/>
      <c r="Y78" s="260"/>
      <c r="Z78" s="260"/>
      <c r="AA78" s="262"/>
      <c r="AB78" s="47">
        <f>COUNT(D78:Z78)</f>
        <v>0</v>
      </c>
      <c r="AC78" s="48">
        <f>IF(AB78=0,0,AVERAGE(D78:Z78))</f>
        <v>0</v>
      </c>
      <c r="AD78" s="48">
        <f t="array" ref="AD78">IF(AB78=0,0,IF(AB78&gt;9,AVERAGE(LARGE(D78:Z78,{1,2,3,4,5,6,7,8,9,10})),0))</f>
        <v>0</v>
      </c>
      <c r="AE78" s="48">
        <f t="array" ref="AE78">IF(AB78=0,0,IF(AB78&gt;9,SUM(LARGE(D78:Z78,{1,2,3,4,5,6,7,8,9,10})),0))</f>
        <v>0</v>
      </c>
      <c r="AF78" s="264"/>
    </row>
    <row r="79" spans="1:32" s="265" customFormat="1" ht="15" customHeight="1" x14ac:dyDescent="0.2">
      <c r="A79" s="38" t="s">
        <v>70</v>
      </c>
      <c r="B79" s="260" t="s">
        <v>9</v>
      </c>
      <c r="C79" s="260" t="s">
        <v>47</v>
      </c>
      <c r="D79" s="260">
        <v>42</v>
      </c>
      <c r="E79" s="260"/>
      <c r="F79" s="260"/>
      <c r="G79" s="41"/>
      <c r="H79" s="42"/>
      <c r="I79" s="261"/>
      <c r="J79" s="41"/>
      <c r="K79" s="261"/>
      <c r="L79" s="261"/>
      <c r="M79" s="41"/>
      <c r="N79" s="44"/>
      <c r="O79" s="261"/>
      <c r="P79" s="261"/>
      <c r="Q79" s="261"/>
      <c r="R79" s="261"/>
      <c r="S79" s="261"/>
      <c r="T79" s="261"/>
      <c r="U79" s="261"/>
      <c r="V79" s="261"/>
      <c r="W79" s="261"/>
      <c r="X79" s="260"/>
      <c r="Y79" s="260"/>
      <c r="Z79" s="260"/>
      <c r="AA79" s="262"/>
      <c r="AB79" s="47">
        <f>COUNT(D79:Z79)</f>
        <v>1</v>
      </c>
      <c r="AC79" s="48">
        <f>IF(AB79=0,0,AVERAGE(D79:Z79))</f>
        <v>42</v>
      </c>
      <c r="AD79" s="48">
        <f t="array" ref="AD79">IF(AB79=0,0,IF(AB79&gt;9,AVERAGE(LARGE(D79:Z79,{1,2,3,4,5,6,7,8,9,10})),0))</f>
        <v>0</v>
      </c>
      <c r="AE79" s="48">
        <f t="array" ref="AE79">IF(AB79=0,0,IF(AB79&gt;9,SUM(LARGE(D79:Z79,{1,2,3,4,5,6,7,8,9,10})),0))</f>
        <v>0</v>
      </c>
      <c r="AF79" s="264"/>
    </row>
    <row r="80" spans="1:32" s="265" customFormat="1" ht="15" customHeight="1" x14ac:dyDescent="0.2">
      <c r="A80" s="38" t="s">
        <v>70</v>
      </c>
      <c r="B80" s="260" t="s">
        <v>9</v>
      </c>
      <c r="C80" s="260" t="s">
        <v>54</v>
      </c>
      <c r="D80" s="260">
        <v>37</v>
      </c>
      <c r="E80" s="260"/>
      <c r="F80" s="260"/>
      <c r="G80" s="41"/>
      <c r="H80" s="42"/>
      <c r="I80" s="261"/>
      <c r="J80" s="41"/>
      <c r="K80" s="261"/>
      <c r="L80" s="261"/>
      <c r="M80" s="41"/>
      <c r="N80" s="44"/>
      <c r="O80" s="261"/>
      <c r="P80" s="261"/>
      <c r="Q80" s="261"/>
      <c r="R80" s="261"/>
      <c r="S80" s="261"/>
      <c r="T80" s="261"/>
      <c r="U80" s="261"/>
      <c r="V80" s="261"/>
      <c r="W80" s="261"/>
      <c r="X80" s="260"/>
      <c r="Y80" s="260"/>
      <c r="Z80" s="260"/>
      <c r="AA80" s="262"/>
      <c r="AB80" s="47">
        <f>COUNT(D80:Z80)</f>
        <v>1</v>
      </c>
      <c r="AC80" s="48">
        <f>IF(AB80=0,0,AVERAGE(D80:Z80))</f>
        <v>37</v>
      </c>
      <c r="AD80" s="48">
        <f t="array" ref="AD80">IF(AB80=0,0,IF(AB80&gt;9,AVERAGE(LARGE(D80:Z80,{1,2,3,4,5,6,7,8,9,10})),0))</f>
        <v>0</v>
      </c>
      <c r="AE80" s="48">
        <f t="array" ref="AE80">IF(AB80=0,0,IF(AB80&gt;9,SUM(LARGE(D80:Z80,{1,2,3,4,5,6,7,8,9,10})),0))</f>
        <v>0</v>
      </c>
      <c r="AF80" s="264"/>
    </row>
    <row r="81" spans="1:32" s="265" customFormat="1" ht="15" customHeight="1" x14ac:dyDescent="0.2">
      <c r="A81" s="38" t="s">
        <v>70</v>
      </c>
      <c r="B81" s="39" t="s">
        <v>9</v>
      </c>
      <c r="C81" s="39" t="s">
        <v>88</v>
      </c>
      <c r="D81" s="260"/>
      <c r="E81" s="260"/>
      <c r="F81" s="260"/>
      <c r="G81" s="41"/>
      <c r="H81" s="42"/>
      <c r="I81" s="261"/>
      <c r="J81" s="41"/>
      <c r="K81" s="261"/>
      <c r="L81" s="261"/>
      <c r="M81" s="41"/>
      <c r="N81" s="44"/>
      <c r="O81" s="261"/>
      <c r="P81" s="261"/>
      <c r="Q81" s="261"/>
      <c r="R81" s="261"/>
      <c r="S81" s="261"/>
      <c r="T81" s="261"/>
      <c r="U81" s="261"/>
      <c r="V81" s="261"/>
      <c r="W81" s="261"/>
      <c r="X81" s="260"/>
      <c r="Y81" s="260"/>
      <c r="Z81" s="260"/>
      <c r="AA81" s="262"/>
      <c r="AB81" s="47">
        <f>COUNT(D81:Z81)</f>
        <v>0</v>
      </c>
      <c r="AC81" s="48">
        <f>IF(AB81=0,0,AVERAGE(D81:Z81))</f>
        <v>0</v>
      </c>
      <c r="AD81" s="48">
        <f t="array" ref="AD81">IF(AB81=0,0,IF(AB81&gt;9,AVERAGE(LARGE(D81:Z81,{1,2,3,4,5,6,7,8,9,10})),0))</f>
        <v>0</v>
      </c>
      <c r="AE81" s="48">
        <f t="array" ref="AE81">IF(AB81=0,0,IF(AB81&gt;9,SUM(LARGE(D81:Z81,{1,2,3,4,5,6,7,8,9,10})),0))</f>
        <v>0</v>
      </c>
      <c r="AF81" s="264"/>
    </row>
    <row r="82" spans="1:32" s="265" customFormat="1" ht="15" customHeight="1" x14ac:dyDescent="0.2">
      <c r="A82" s="38" t="s">
        <v>264</v>
      </c>
      <c r="B82" s="39" t="s">
        <v>11</v>
      </c>
      <c r="C82" s="49" t="s">
        <v>42</v>
      </c>
      <c r="D82" s="260"/>
      <c r="E82" s="260"/>
      <c r="F82" s="260"/>
      <c r="G82" s="41"/>
      <c r="H82" s="42"/>
      <c r="I82" s="261"/>
      <c r="J82" s="41"/>
      <c r="K82" s="261"/>
      <c r="L82" s="261"/>
      <c r="M82" s="41"/>
      <c r="N82" s="44"/>
      <c r="O82" s="261"/>
      <c r="P82" s="261"/>
      <c r="Q82" s="261"/>
      <c r="R82" s="261"/>
      <c r="S82" s="268"/>
      <c r="T82" s="261"/>
      <c r="U82" s="261"/>
      <c r="V82" s="261"/>
      <c r="W82" s="261"/>
      <c r="X82" s="260"/>
      <c r="Y82" s="39"/>
      <c r="Z82" s="39"/>
      <c r="AA82" s="262"/>
      <c r="AB82" s="47">
        <f>COUNT(D82:Z82)</f>
        <v>0</v>
      </c>
      <c r="AC82" s="48">
        <f>IF(AB82=0,0,AVERAGE(D82:Z82))</f>
        <v>0</v>
      </c>
      <c r="AD82" s="48">
        <f t="array" ref="AD82">IF(AB82=0,0,IF(AB82&gt;9,AVERAGE(LARGE(D82:Z82,{1,2,3,4,5,6,7,8,9,10})),0))</f>
        <v>0</v>
      </c>
      <c r="AE82" s="48">
        <f t="array" ref="AE82">IF(AB82=0,0,IF(AB82&gt;9,SUM(LARGE(D82:Z82,{1,2,3,4,5,6,7,8,9,10})),0))</f>
        <v>0</v>
      </c>
      <c r="AF82" s="264"/>
    </row>
    <row r="83" spans="1:32" s="265" customFormat="1" ht="15" customHeight="1" x14ac:dyDescent="0.2">
      <c r="A83" s="38" t="s">
        <v>71</v>
      </c>
      <c r="B83" s="39" t="s">
        <v>11</v>
      </c>
      <c r="C83" s="39" t="s">
        <v>42</v>
      </c>
      <c r="D83" s="260"/>
      <c r="E83" s="260"/>
      <c r="F83" s="260"/>
      <c r="G83" s="41"/>
      <c r="H83" s="42"/>
      <c r="I83" s="261"/>
      <c r="J83" s="41"/>
      <c r="K83" s="261"/>
      <c r="L83" s="261"/>
      <c r="M83" s="41"/>
      <c r="N83" s="44"/>
      <c r="O83" s="261"/>
      <c r="P83" s="261"/>
      <c r="Q83" s="261"/>
      <c r="R83" s="261"/>
      <c r="S83" s="261"/>
      <c r="T83" s="261"/>
      <c r="U83" s="261"/>
      <c r="V83" s="261"/>
      <c r="W83" s="261"/>
      <c r="X83" s="260"/>
      <c r="Y83" s="260"/>
      <c r="Z83" s="260"/>
      <c r="AA83" s="262"/>
      <c r="AB83" s="47">
        <f>COUNT(D83:Z83)</f>
        <v>0</v>
      </c>
      <c r="AC83" s="48">
        <f>IF(AB83=0,0,AVERAGE(D83:Z83))</f>
        <v>0</v>
      </c>
      <c r="AD83" s="48">
        <f t="array" ref="AD83">IF(AB83=0,0,IF(AB83&gt;9,AVERAGE(LARGE(D83:Z83,{1,2,3,4,5,6,7,8,9,10})),0))</f>
        <v>0</v>
      </c>
      <c r="AE83" s="48">
        <f t="array" ref="AE83">IF(AB83=0,0,IF(AB83&gt;9,SUM(LARGE(D83:Z83,{1,2,3,4,5,6,7,8,9,10})),0))</f>
        <v>0</v>
      </c>
      <c r="AF83" s="264"/>
    </row>
    <row r="84" spans="1:32" s="265" customFormat="1" ht="15" customHeight="1" x14ac:dyDescent="0.2">
      <c r="A84" s="269" t="s">
        <v>416</v>
      </c>
      <c r="B84" s="262" t="s">
        <v>11</v>
      </c>
      <c r="C84" s="39" t="s">
        <v>52</v>
      </c>
      <c r="D84" s="260">
        <v>20</v>
      </c>
      <c r="E84" s="260"/>
      <c r="F84" s="260"/>
      <c r="G84" s="41"/>
      <c r="H84" s="42"/>
      <c r="I84" s="261"/>
      <c r="J84" s="41"/>
      <c r="K84" s="261"/>
      <c r="L84" s="261"/>
      <c r="M84" s="41"/>
      <c r="N84" s="44"/>
      <c r="O84" s="261"/>
      <c r="P84" s="261"/>
      <c r="Q84" s="261"/>
      <c r="R84" s="261"/>
      <c r="S84" s="261"/>
      <c r="T84" s="261"/>
      <c r="U84" s="261"/>
      <c r="V84" s="261"/>
      <c r="W84" s="261"/>
      <c r="X84" s="260"/>
      <c r="Y84" s="39"/>
      <c r="Z84" s="39"/>
      <c r="AA84" s="262"/>
      <c r="AB84" s="47">
        <f>COUNT(D84:Z84)</f>
        <v>1</v>
      </c>
      <c r="AC84" s="48">
        <f>IF(AB84=0,0,AVERAGE(D84:Z84))</f>
        <v>20</v>
      </c>
      <c r="AD84" s="48">
        <f t="array" ref="AD84">IF(AB84=0,0,IF(AB84&gt;9,AVERAGE(LARGE(D84:Z84,{1,2,3,4,5,6,7,8,9,10})),0))</f>
        <v>0</v>
      </c>
      <c r="AE84" s="48">
        <f t="array" ref="AE84">IF(AB84=0,0,IF(AB84&gt;9,SUM(LARGE(D84:Z84,{1,2,3,4,5,6,7,8,9,10})),0))</f>
        <v>0</v>
      </c>
      <c r="AF84" s="264"/>
    </row>
    <row r="85" spans="1:32" s="265" customFormat="1" ht="15" customHeight="1" x14ac:dyDescent="0.2">
      <c r="A85" s="285" t="s">
        <v>432</v>
      </c>
      <c r="B85" s="286" t="s">
        <v>7</v>
      </c>
      <c r="C85" s="286" t="s">
        <v>52</v>
      </c>
      <c r="D85" s="286">
        <v>14</v>
      </c>
      <c r="E85" s="286"/>
      <c r="F85" s="286"/>
      <c r="G85" s="304"/>
      <c r="H85" s="306"/>
      <c r="I85" s="308"/>
      <c r="J85" s="304"/>
      <c r="K85" s="309"/>
      <c r="L85" s="308"/>
      <c r="M85" s="304"/>
      <c r="N85" s="310"/>
      <c r="O85" s="308"/>
      <c r="P85" s="308"/>
      <c r="Q85" s="308"/>
      <c r="R85" s="308"/>
      <c r="S85" s="308"/>
      <c r="T85" s="308"/>
      <c r="U85" s="308"/>
      <c r="V85" s="308"/>
      <c r="W85" s="308"/>
      <c r="X85" s="286"/>
      <c r="Y85" s="286"/>
      <c r="Z85" s="286"/>
      <c r="AA85" s="287"/>
      <c r="AB85" s="47">
        <f>COUNT(D85:Z85)</f>
        <v>1</v>
      </c>
      <c r="AC85" s="48">
        <f>IF(AB85=0,0,AVERAGE(D85:Z85))</f>
        <v>14</v>
      </c>
      <c r="AD85" s="48">
        <f t="array" ref="AD85">IF(AB85=0,0,IF(AB85&gt;9,AVERAGE(LARGE(D85:Z85,{1,2,3,4,5,6,7,8,9,10})),0))</f>
        <v>0</v>
      </c>
      <c r="AE85" s="48">
        <f t="array" ref="AE85">IF(AB85=0,0,IF(AB85&gt;9,SUM(LARGE(D85:Z85,{1,2,3,4,5,6,7,8,9,10})),0))</f>
        <v>0</v>
      </c>
      <c r="AF85" s="264"/>
    </row>
    <row r="86" spans="1:32" s="265" customFormat="1" ht="15" customHeight="1" x14ac:dyDescent="0.2">
      <c r="A86" s="38" t="s">
        <v>387</v>
      </c>
      <c r="B86" s="39" t="s">
        <v>5</v>
      </c>
      <c r="C86" s="39" t="s">
        <v>42</v>
      </c>
      <c r="D86" s="262"/>
      <c r="E86" s="262"/>
      <c r="F86" s="262"/>
      <c r="G86" s="54"/>
      <c r="H86" s="55"/>
      <c r="I86" s="270"/>
      <c r="J86" s="54"/>
      <c r="K86" s="261"/>
      <c r="L86" s="270"/>
      <c r="M86" s="54"/>
      <c r="N86" s="56"/>
      <c r="O86" s="270"/>
      <c r="P86" s="270"/>
      <c r="Q86" s="270"/>
      <c r="R86" s="270"/>
      <c r="S86" s="271"/>
      <c r="T86" s="270"/>
      <c r="U86" s="270"/>
      <c r="V86" s="270"/>
      <c r="W86" s="270"/>
      <c r="X86" s="262"/>
      <c r="Y86" s="262"/>
      <c r="Z86" s="262"/>
      <c r="AA86" s="53"/>
      <c r="AB86" s="47">
        <f>COUNT(D86:Z86)</f>
        <v>0</v>
      </c>
      <c r="AC86" s="48">
        <f>IF(AB86=0,0,AVERAGE(D86:Z86))</f>
        <v>0</v>
      </c>
      <c r="AD86" s="48">
        <f t="array" ref="AD86">IF(AB86=0,0,IF(AB86&gt;9,AVERAGE(LARGE(D86:Z86,{1,2,3,4,5,6,7,8,9,10})),0))</f>
        <v>0</v>
      </c>
      <c r="AE86" s="48">
        <f t="array" ref="AE86">IF(AB86=0,0,IF(AB86&gt;9,SUM(LARGE(D86:Z86,{1,2,3,4,5,6,7,8,9,10})),0))</f>
        <v>0</v>
      </c>
      <c r="AF86" s="264"/>
    </row>
    <row r="87" spans="1:32" s="265" customFormat="1" ht="15" customHeight="1" x14ac:dyDescent="0.2">
      <c r="A87" s="38" t="s">
        <v>353</v>
      </c>
      <c r="B87" s="39" t="s">
        <v>5</v>
      </c>
      <c r="C87" s="39" t="s">
        <v>42</v>
      </c>
      <c r="D87" s="260"/>
      <c r="E87" s="260"/>
      <c r="F87" s="260"/>
      <c r="G87" s="41"/>
      <c r="H87" s="42"/>
      <c r="I87" s="261"/>
      <c r="J87" s="41"/>
      <c r="K87" s="261"/>
      <c r="L87" s="261"/>
      <c r="M87" s="41"/>
      <c r="N87" s="44"/>
      <c r="O87" s="261"/>
      <c r="P87" s="261"/>
      <c r="Q87" s="261"/>
      <c r="R87" s="261"/>
      <c r="S87" s="261"/>
      <c r="T87" s="261"/>
      <c r="U87" s="261"/>
      <c r="V87" s="261"/>
      <c r="W87" s="261"/>
      <c r="X87" s="260"/>
      <c r="Y87" s="260"/>
      <c r="Z87" s="260"/>
      <c r="AA87" s="262"/>
      <c r="AB87" s="47">
        <f>COUNT(D87:Z87)</f>
        <v>0</v>
      </c>
      <c r="AC87" s="48">
        <f>IF(AB87=0,0,AVERAGE(D87:Z87))</f>
        <v>0</v>
      </c>
      <c r="AD87" s="48">
        <f t="array" ref="AD87">IF(AB87=0,0,IF(AB87&gt;9,AVERAGE(LARGE(D87:Z87,{1,2,3,4,5,6,7,8,9,10})),0))</f>
        <v>0</v>
      </c>
      <c r="AE87" s="48">
        <f t="array" ref="AE87">IF(AB87=0,0,IF(AB87&gt;9,SUM(LARGE(D87:Z87,{1,2,3,4,5,6,7,8,9,10})),0))</f>
        <v>0</v>
      </c>
      <c r="AF87" s="264"/>
    </row>
    <row r="88" spans="1:32" s="265" customFormat="1" ht="15" customHeight="1" x14ac:dyDescent="0.2">
      <c r="A88" s="38" t="s">
        <v>265</v>
      </c>
      <c r="B88" s="39" t="s">
        <v>4</v>
      </c>
      <c r="C88" s="39" t="s">
        <v>52</v>
      </c>
      <c r="D88" s="260"/>
      <c r="E88" s="260"/>
      <c r="F88" s="260"/>
      <c r="G88" s="41"/>
      <c r="H88" s="42"/>
      <c r="I88" s="261"/>
      <c r="J88" s="41"/>
      <c r="K88" s="261"/>
      <c r="L88" s="261"/>
      <c r="M88" s="41"/>
      <c r="N88" s="44"/>
      <c r="O88" s="261"/>
      <c r="P88" s="261"/>
      <c r="Q88" s="261"/>
      <c r="R88" s="261"/>
      <c r="S88" s="261"/>
      <c r="T88" s="261"/>
      <c r="U88" s="261"/>
      <c r="V88" s="261"/>
      <c r="W88" s="261"/>
      <c r="X88" s="260"/>
      <c r="Y88" s="260"/>
      <c r="Z88" s="260"/>
      <c r="AA88" s="262"/>
      <c r="AB88" s="47">
        <f>COUNT(D88:Z88)</f>
        <v>0</v>
      </c>
      <c r="AC88" s="48">
        <f>IF(AB88=0,0,AVERAGE(D88:Z88))</f>
        <v>0</v>
      </c>
      <c r="AD88" s="48">
        <f t="array" ref="AD88">IF(AB88=0,0,IF(AB88&gt;9,AVERAGE(LARGE(D88:Z88,{1,2,3,4,5,6,7,8,9,10})),0))</f>
        <v>0</v>
      </c>
      <c r="AE88" s="48">
        <f t="array" ref="AE88">IF(AB88=0,0,IF(AB88&gt;9,SUM(LARGE(D88:Z88,{1,2,3,4,5,6,7,8,9,10})),0))</f>
        <v>0</v>
      </c>
      <c r="AF88" s="264"/>
    </row>
    <row r="89" spans="1:32" s="265" customFormat="1" ht="15" customHeight="1" x14ac:dyDescent="0.2">
      <c r="A89" s="38" t="s">
        <v>388</v>
      </c>
      <c r="B89" s="39" t="s">
        <v>4</v>
      </c>
      <c r="C89" s="39" t="s">
        <v>42</v>
      </c>
      <c r="D89" s="262"/>
      <c r="E89" s="262"/>
      <c r="F89" s="262"/>
      <c r="G89" s="54"/>
      <c r="H89" s="55"/>
      <c r="I89" s="270"/>
      <c r="J89" s="54"/>
      <c r="K89" s="261"/>
      <c r="L89" s="270"/>
      <c r="M89" s="54"/>
      <c r="N89" s="56"/>
      <c r="O89" s="270"/>
      <c r="P89" s="270"/>
      <c r="Q89" s="270"/>
      <c r="R89" s="270"/>
      <c r="S89" s="271"/>
      <c r="T89" s="270"/>
      <c r="U89" s="270"/>
      <c r="V89" s="270"/>
      <c r="W89" s="270"/>
      <c r="X89" s="262"/>
      <c r="Y89" s="262"/>
      <c r="Z89" s="262"/>
      <c r="AA89" s="53"/>
      <c r="AB89" s="47">
        <f>COUNT(D89:Z89)</f>
        <v>0</v>
      </c>
      <c r="AC89" s="48">
        <f>IF(AB89=0,0,AVERAGE(D89:Z89))</f>
        <v>0</v>
      </c>
      <c r="AD89" s="48">
        <f t="array" ref="AD89">IF(AB89=0,0,IF(AB89&gt;9,AVERAGE(LARGE(D89:Z89,{1,2,3,4,5,6,7,8,9,10})),0))</f>
        <v>0</v>
      </c>
      <c r="AE89" s="48">
        <f t="array" ref="AE89">IF(AB89=0,0,IF(AB89&gt;9,SUM(LARGE(D89:Z89,{1,2,3,4,5,6,7,8,9,10})),0))</f>
        <v>0</v>
      </c>
      <c r="AF89" s="264"/>
    </row>
    <row r="90" spans="1:32" s="265" customFormat="1" ht="15" customHeight="1" x14ac:dyDescent="0.2">
      <c r="A90" s="38" t="s">
        <v>72</v>
      </c>
      <c r="B90" s="39" t="s">
        <v>7</v>
      </c>
      <c r="C90" s="39" t="s">
        <v>42</v>
      </c>
      <c r="D90" s="260"/>
      <c r="E90" s="260"/>
      <c r="F90" s="260"/>
      <c r="G90" s="41"/>
      <c r="H90" s="42"/>
      <c r="I90" s="261"/>
      <c r="J90" s="41"/>
      <c r="K90" s="261"/>
      <c r="L90" s="261"/>
      <c r="M90" s="41"/>
      <c r="N90" s="44"/>
      <c r="O90" s="261"/>
      <c r="P90" s="261"/>
      <c r="Q90" s="261"/>
      <c r="R90" s="261"/>
      <c r="S90" s="261"/>
      <c r="T90" s="261"/>
      <c r="U90" s="261"/>
      <c r="V90" s="261"/>
      <c r="W90" s="261"/>
      <c r="X90" s="260"/>
      <c r="Y90" s="260"/>
      <c r="Z90" s="260"/>
      <c r="AA90" s="262"/>
      <c r="AB90" s="47">
        <f>COUNT(D90:Z90)</f>
        <v>0</v>
      </c>
      <c r="AC90" s="48">
        <f>IF(AB90=0,0,AVERAGE(D90:Z90))</f>
        <v>0</v>
      </c>
      <c r="AD90" s="48">
        <f t="array" ref="AD90">IF(AB90=0,0,IF(AB90&gt;9,AVERAGE(LARGE(D90:Z90,{1,2,3,4,5,6,7,8,9,10})),0))</f>
        <v>0</v>
      </c>
      <c r="AE90" s="48">
        <f t="array" ref="AE90">IF(AB90=0,0,IF(AB90&gt;9,SUM(LARGE(D90:Z90,{1,2,3,4,5,6,7,8,9,10})),0))</f>
        <v>0</v>
      </c>
      <c r="AF90" s="264"/>
    </row>
    <row r="91" spans="1:32" s="265" customFormat="1" ht="15" customHeight="1" x14ac:dyDescent="0.2">
      <c r="A91" s="38" t="s">
        <v>356</v>
      </c>
      <c r="B91" s="39" t="s">
        <v>5</v>
      </c>
      <c r="C91" s="49" t="s">
        <v>52</v>
      </c>
      <c r="D91" s="260"/>
      <c r="E91" s="260"/>
      <c r="F91" s="260"/>
      <c r="G91" s="41"/>
      <c r="H91" s="42"/>
      <c r="I91" s="261"/>
      <c r="J91" s="41"/>
      <c r="K91" s="261"/>
      <c r="L91" s="261"/>
      <c r="M91" s="41"/>
      <c r="N91" s="44"/>
      <c r="O91" s="261"/>
      <c r="P91" s="261"/>
      <c r="Q91" s="261"/>
      <c r="R91" s="261"/>
      <c r="S91" s="261"/>
      <c r="T91" s="261"/>
      <c r="U91" s="261"/>
      <c r="V91" s="261"/>
      <c r="W91" s="261"/>
      <c r="X91" s="260"/>
      <c r="Y91" s="260"/>
      <c r="Z91" s="260"/>
      <c r="AA91" s="262"/>
      <c r="AB91" s="47">
        <f>COUNT(D91:Z91)</f>
        <v>0</v>
      </c>
      <c r="AC91" s="48">
        <f>IF(AB91=0,0,AVERAGE(D91:Z91))</f>
        <v>0</v>
      </c>
      <c r="AD91" s="48">
        <f t="array" ref="AD91">IF(AB91=0,0,IF(AB91&gt;9,AVERAGE(LARGE(D91:Z91,{1,2,3,4,5,6,7,8,9,10})),0))</f>
        <v>0</v>
      </c>
      <c r="AE91" s="48">
        <f t="array" ref="AE91">IF(AB91=0,0,IF(AB91&gt;9,SUM(LARGE(D91:Z91,{1,2,3,4,5,6,7,8,9,10})),0))</f>
        <v>0</v>
      </c>
      <c r="AF91" s="264"/>
    </row>
    <row r="92" spans="1:32" s="265" customFormat="1" ht="15" customHeight="1" x14ac:dyDescent="0.2">
      <c r="A92" s="38" t="s">
        <v>357</v>
      </c>
      <c r="B92" s="39" t="s">
        <v>5</v>
      </c>
      <c r="C92" s="39" t="s">
        <v>42</v>
      </c>
      <c r="D92" s="260"/>
      <c r="E92" s="260"/>
      <c r="F92" s="260"/>
      <c r="G92" s="41"/>
      <c r="H92" s="42"/>
      <c r="I92" s="261"/>
      <c r="J92" s="41"/>
      <c r="K92" s="261"/>
      <c r="L92" s="261"/>
      <c r="M92" s="41"/>
      <c r="N92" s="44"/>
      <c r="O92" s="261"/>
      <c r="P92" s="261"/>
      <c r="Q92" s="261"/>
      <c r="R92" s="261"/>
      <c r="S92" s="261"/>
      <c r="T92" s="261"/>
      <c r="U92" s="261"/>
      <c r="V92" s="261"/>
      <c r="W92" s="261"/>
      <c r="X92" s="260"/>
      <c r="Y92" s="260"/>
      <c r="Z92" s="260"/>
      <c r="AA92" s="262"/>
      <c r="AB92" s="47">
        <f>COUNT(D92:Z92)</f>
        <v>0</v>
      </c>
      <c r="AC92" s="48">
        <f>IF(AB92=0,0,AVERAGE(D92:Z92))</f>
        <v>0</v>
      </c>
      <c r="AD92" s="48">
        <f t="array" ref="AD92">IF(AB92=0,0,IF(AB92&gt;9,AVERAGE(LARGE(D92:Z92,{1,2,3,4,5,6,7,8,9,10})),0))</f>
        <v>0</v>
      </c>
      <c r="AE92" s="48">
        <f t="array" ref="AE92">IF(AB92=0,0,IF(AB92&gt;9,SUM(LARGE(D92:Z92,{1,2,3,4,5,6,7,8,9,10})),0))</f>
        <v>0</v>
      </c>
      <c r="AF92" s="264"/>
    </row>
    <row r="93" spans="1:32" s="265" customFormat="1" ht="15" customHeight="1" x14ac:dyDescent="0.2">
      <c r="A93" s="38" t="s">
        <v>73</v>
      </c>
      <c r="B93" s="39" t="s">
        <v>5</v>
      </c>
      <c r="C93" s="39" t="s">
        <v>42</v>
      </c>
      <c r="D93" s="260">
        <v>39</v>
      </c>
      <c r="E93" s="260"/>
      <c r="F93" s="260"/>
      <c r="G93" s="41"/>
      <c r="H93" s="42"/>
      <c r="I93" s="261"/>
      <c r="J93" s="41"/>
      <c r="K93" s="261"/>
      <c r="L93" s="261"/>
      <c r="M93" s="41"/>
      <c r="N93" s="44"/>
      <c r="O93" s="261"/>
      <c r="P93" s="261"/>
      <c r="Q93" s="261"/>
      <c r="R93" s="261"/>
      <c r="S93" s="261"/>
      <c r="T93" s="261"/>
      <c r="U93" s="261"/>
      <c r="V93" s="261"/>
      <c r="W93" s="261"/>
      <c r="X93" s="260"/>
      <c r="Y93" s="260"/>
      <c r="Z93" s="260"/>
      <c r="AA93" s="262"/>
      <c r="AB93" s="47">
        <f>COUNT(D93:Z93)</f>
        <v>1</v>
      </c>
      <c r="AC93" s="48">
        <f>IF(AB93=0,0,AVERAGE(D93:Z93))</f>
        <v>39</v>
      </c>
      <c r="AD93" s="48">
        <f t="array" ref="AD93">IF(AB93=0,0,IF(AB93&gt;9,AVERAGE(LARGE(D93:Z93,{1,2,3,4,5,6,7,8,9,10})),0))</f>
        <v>0</v>
      </c>
      <c r="AE93" s="48">
        <f t="array" ref="AE93">IF(AB93=0,0,IF(AB93&gt;9,SUM(LARGE(D93:Z93,{1,2,3,4,5,6,7,8,9,10})),0))</f>
        <v>0</v>
      </c>
      <c r="AF93" s="264"/>
    </row>
    <row r="94" spans="1:32" s="265" customFormat="1" ht="15" customHeight="1" x14ac:dyDescent="0.2">
      <c r="A94" s="38" t="s">
        <v>73</v>
      </c>
      <c r="B94" s="39" t="s">
        <v>5</v>
      </c>
      <c r="C94" s="39" t="s">
        <v>47</v>
      </c>
      <c r="D94" s="260">
        <v>39</v>
      </c>
      <c r="E94" s="260"/>
      <c r="F94" s="260"/>
      <c r="G94" s="41"/>
      <c r="H94" s="42"/>
      <c r="I94" s="261"/>
      <c r="J94" s="41"/>
      <c r="K94" s="261"/>
      <c r="L94" s="261"/>
      <c r="M94" s="41"/>
      <c r="N94" s="44"/>
      <c r="O94" s="261"/>
      <c r="P94" s="261"/>
      <c r="Q94" s="261"/>
      <c r="R94" s="261"/>
      <c r="S94" s="261"/>
      <c r="T94" s="261"/>
      <c r="U94" s="261"/>
      <c r="V94" s="261"/>
      <c r="W94" s="261"/>
      <c r="X94" s="260"/>
      <c r="Y94" s="260"/>
      <c r="Z94" s="260"/>
      <c r="AA94" s="262"/>
      <c r="AB94" s="47">
        <f>COUNT(D94:Z94)</f>
        <v>1</v>
      </c>
      <c r="AC94" s="48">
        <f>IF(AB94=0,0,AVERAGE(D94:Z94))</f>
        <v>39</v>
      </c>
      <c r="AD94" s="48">
        <f t="array" ref="AD94">IF(AB94=0,0,IF(AB94&gt;9,AVERAGE(LARGE(D94:Z94,{1,2,3,4,5,6,7,8,9,10})),0))</f>
        <v>0</v>
      </c>
      <c r="AE94" s="48">
        <f t="array" ref="AE94">IF(AB94=0,0,IF(AB94&gt;9,SUM(LARGE(D94:Z94,{1,2,3,4,5,6,7,8,9,10})),0))</f>
        <v>0</v>
      </c>
      <c r="AF94" s="264"/>
    </row>
    <row r="95" spans="1:32" s="265" customFormat="1" ht="15" customHeight="1" x14ac:dyDescent="0.2">
      <c r="A95" s="38" t="s">
        <v>74</v>
      </c>
      <c r="B95" s="39" t="s">
        <v>12</v>
      </c>
      <c r="C95" s="39" t="s">
        <v>42</v>
      </c>
      <c r="D95" s="260">
        <v>39</v>
      </c>
      <c r="E95" s="260"/>
      <c r="F95" s="260"/>
      <c r="G95" s="41"/>
      <c r="H95" s="42"/>
      <c r="I95" s="261"/>
      <c r="J95" s="41"/>
      <c r="K95" s="261"/>
      <c r="L95" s="261"/>
      <c r="M95" s="41"/>
      <c r="N95" s="44"/>
      <c r="O95" s="261"/>
      <c r="P95" s="261"/>
      <c r="Q95" s="261"/>
      <c r="R95" s="261"/>
      <c r="S95" s="261"/>
      <c r="T95" s="261"/>
      <c r="U95" s="261"/>
      <c r="V95" s="261"/>
      <c r="W95" s="261"/>
      <c r="X95" s="260"/>
      <c r="Y95" s="260"/>
      <c r="Z95" s="260"/>
      <c r="AA95" s="262"/>
      <c r="AB95" s="47">
        <f>COUNT(D95:Z95)</f>
        <v>1</v>
      </c>
      <c r="AC95" s="48">
        <f>IF(AB95=0,0,AVERAGE(D95:Z95))</f>
        <v>39</v>
      </c>
      <c r="AD95" s="48">
        <f t="array" ref="AD95">IF(AB95=0,0,IF(AB95&gt;9,AVERAGE(LARGE(D95:Z95,{1,2,3,4,5,6,7,8,9,10})),0))</f>
        <v>0</v>
      </c>
      <c r="AE95" s="48">
        <f t="array" ref="AE95">IF(AB95=0,0,IF(AB95&gt;9,SUM(LARGE(D95:Z95,{1,2,3,4,5,6,7,8,9,10})),0))</f>
        <v>0</v>
      </c>
      <c r="AF95" s="264"/>
    </row>
    <row r="96" spans="1:32" s="265" customFormat="1" ht="15" customHeight="1" x14ac:dyDescent="0.2">
      <c r="A96" s="269" t="s">
        <v>74</v>
      </c>
      <c r="B96" s="260" t="s">
        <v>12</v>
      </c>
      <c r="C96" s="39" t="s">
        <v>47</v>
      </c>
      <c r="D96" s="260">
        <v>41</v>
      </c>
      <c r="E96" s="260"/>
      <c r="F96" s="260"/>
      <c r="G96" s="41"/>
      <c r="H96" s="42"/>
      <c r="I96" s="261"/>
      <c r="J96" s="41"/>
      <c r="K96" s="261"/>
      <c r="L96" s="261"/>
      <c r="M96" s="41"/>
      <c r="N96" s="44"/>
      <c r="O96" s="261"/>
      <c r="P96" s="261"/>
      <c r="Q96" s="261"/>
      <c r="R96" s="261"/>
      <c r="S96" s="261"/>
      <c r="T96" s="261"/>
      <c r="U96" s="303"/>
      <c r="V96" s="261"/>
      <c r="W96" s="261"/>
      <c r="X96" s="260"/>
      <c r="Y96" s="260"/>
      <c r="Z96" s="260"/>
      <c r="AA96" s="262"/>
      <c r="AB96" s="47">
        <f>COUNT(D96:Z96)</f>
        <v>1</v>
      </c>
      <c r="AC96" s="48">
        <f>IF(AB96=0,0,AVERAGE(D96:Z96))</f>
        <v>41</v>
      </c>
      <c r="AD96" s="48">
        <f t="array" ref="AD96">IF(AB96=0,0,IF(AB96&gt;9,AVERAGE(LARGE(D96:Z96,{1,2,3,4,5,6,7,8,9,10})),0))</f>
        <v>0</v>
      </c>
      <c r="AE96" s="48">
        <f t="array" ref="AE96">IF(AB96=0,0,IF(AB96&gt;9,SUM(LARGE(D96:Z96,{1,2,3,4,5,6,7,8,9,10})),0))</f>
        <v>0</v>
      </c>
      <c r="AF96" s="264"/>
    </row>
    <row r="97" spans="1:32" s="265" customFormat="1" ht="15" customHeight="1" x14ac:dyDescent="0.2">
      <c r="A97" s="38" t="s">
        <v>75</v>
      </c>
      <c r="B97" s="39" t="s">
        <v>6</v>
      </c>
      <c r="C97" s="39" t="s">
        <v>42</v>
      </c>
      <c r="D97" s="260"/>
      <c r="E97" s="260"/>
      <c r="F97" s="260"/>
      <c r="G97" s="41"/>
      <c r="H97" s="42"/>
      <c r="I97" s="261"/>
      <c r="J97" s="41"/>
      <c r="K97" s="261"/>
      <c r="L97" s="261"/>
      <c r="M97" s="41"/>
      <c r="N97" s="44"/>
      <c r="O97" s="261"/>
      <c r="P97" s="261"/>
      <c r="Q97" s="261"/>
      <c r="R97" s="261"/>
      <c r="S97" s="261"/>
      <c r="T97" s="261"/>
      <c r="U97" s="261"/>
      <c r="V97" s="261"/>
      <c r="W97" s="261"/>
      <c r="X97" s="260"/>
      <c r="Y97" s="260"/>
      <c r="Z97" s="260"/>
      <c r="AA97" s="262"/>
      <c r="AB97" s="47">
        <f>COUNT(D97:Z97)</f>
        <v>0</v>
      </c>
      <c r="AC97" s="48">
        <f>IF(AB97=0,0,AVERAGE(D97:Z97))</f>
        <v>0</v>
      </c>
      <c r="AD97" s="48">
        <f t="array" ref="AD97">IF(AB97=0,0,IF(AB97&gt;9,AVERAGE(LARGE(D97:Z97,{1,2,3,4,5,6,7,8,9,10})),0))</f>
        <v>0</v>
      </c>
      <c r="AE97" s="48">
        <f t="array" ref="AE97">IF(AB97=0,0,IF(AB97&gt;9,SUM(LARGE(D97:Z97,{1,2,3,4,5,6,7,8,9,10})),0))</f>
        <v>0</v>
      </c>
      <c r="AF97" s="264"/>
    </row>
    <row r="98" spans="1:32" s="265" customFormat="1" ht="15" customHeight="1" x14ac:dyDescent="0.2">
      <c r="A98" s="38" t="s">
        <v>75</v>
      </c>
      <c r="B98" s="39" t="s">
        <v>6</v>
      </c>
      <c r="C98" s="39" t="s">
        <v>54</v>
      </c>
      <c r="D98" s="260"/>
      <c r="E98" s="260"/>
      <c r="F98" s="260"/>
      <c r="G98" s="41"/>
      <c r="H98" s="42"/>
      <c r="I98" s="261"/>
      <c r="J98" s="41"/>
      <c r="K98" s="261"/>
      <c r="L98" s="261"/>
      <c r="M98" s="41"/>
      <c r="N98" s="44"/>
      <c r="O98" s="261"/>
      <c r="P98" s="261"/>
      <c r="Q98" s="261"/>
      <c r="R98" s="261"/>
      <c r="S98" s="261"/>
      <c r="T98" s="261"/>
      <c r="U98" s="261"/>
      <c r="V98" s="261"/>
      <c r="W98" s="261"/>
      <c r="X98" s="260"/>
      <c r="Y98" s="260"/>
      <c r="Z98" s="260"/>
      <c r="AA98" s="262"/>
      <c r="AB98" s="47">
        <f>COUNT(D98:Z98)</f>
        <v>0</v>
      </c>
      <c r="AC98" s="48">
        <f>IF(AB98=0,0,AVERAGE(D98:Z98))</f>
        <v>0</v>
      </c>
      <c r="AD98" s="48">
        <f t="array" ref="AD98">IF(AB98=0,0,IF(AB98&gt;9,AVERAGE(LARGE(D98:Z98,{1,2,3,4,5,6,7,8,9,10})),0))</f>
        <v>0</v>
      </c>
      <c r="AE98" s="48">
        <f t="array" ref="AE98">IF(AB98=0,0,IF(AB98&gt;9,SUM(LARGE(D98:Z98,{1,2,3,4,5,6,7,8,9,10})),0))</f>
        <v>0</v>
      </c>
      <c r="AF98" s="264"/>
    </row>
    <row r="99" spans="1:32" s="265" customFormat="1" ht="15" customHeight="1" x14ac:dyDescent="0.2">
      <c r="A99" s="38" t="s">
        <v>75</v>
      </c>
      <c r="B99" s="39" t="s">
        <v>6</v>
      </c>
      <c r="C99" s="39" t="s">
        <v>88</v>
      </c>
      <c r="D99" s="260"/>
      <c r="E99" s="260"/>
      <c r="F99" s="260"/>
      <c r="G99" s="41"/>
      <c r="H99" s="42"/>
      <c r="I99" s="261"/>
      <c r="J99" s="41"/>
      <c r="K99" s="261"/>
      <c r="L99" s="261"/>
      <c r="M99" s="41"/>
      <c r="N99" s="44"/>
      <c r="O99" s="261"/>
      <c r="P99" s="261"/>
      <c r="Q99" s="261"/>
      <c r="R99" s="261"/>
      <c r="S99" s="261"/>
      <c r="T99" s="261"/>
      <c r="U99" s="261"/>
      <c r="V99" s="261"/>
      <c r="W99" s="261"/>
      <c r="X99" s="260"/>
      <c r="Y99" s="260"/>
      <c r="Z99" s="260"/>
      <c r="AA99" s="262"/>
      <c r="AB99" s="47">
        <f>COUNT(D99:Z99)</f>
        <v>0</v>
      </c>
      <c r="AC99" s="48">
        <f>IF(AB99=0,0,AVERAGE(D99:Z99))</f>
        <v>0</v>
      </c>
      <c r="AD99" s="48">
        <f t="array" ref="AD99">IF(AB99=0,0,IF(AB99&gt;9,AVERAGE(LARGE(D99:Z99,{1,2,3,4,5,6,7,8,9,10})),0))</f>
        <v>0</v>
      </c>
      <c r="AE99" s="48">
        <f t="array" ref="AE99">IF(AB99=0,0,IF(AB99&gt;9,SUM(LARGE(D99:Z99,{1,2,3,4,5,6,7,8,9,10})),0))</f>
        <v>0</v>
      </c>
      <c r="AF99" s="264"/>
    </row>
    <row r="100" spans="1:32" s="265" customFormat="1" ht="15" customHeight="1" x14ac:dyDescent="0.2">
      <c r="A100" s="38" t="s">
        <v>266</v>
      </c>
      <c r="B100" s="39" t="s">
        <v>9</v>
      </c>
      <c r="C100" s="39" t="s">
        <v>42</v>
      </c>
      <c r="D100" s="260"/>
      <c r="E100" s="260"/>
      <c r="F100" s="260"/>
      <c r="G100" s="41"/>
      <c r="H100" s="42"/>
      <c r="I100" s="261"/>
      <c r="J100" s="41"/>
      <c r="K100" s="261"/>
      <c r="L100" s="261"/>
      <c r="M100" s="41"/>
      <c r="N100" s="44"/>
      <c r="O100" s="261"/>
      <c r="P100" s="261"/>
      <c r="Q100" s="261"/>
      <c r="R100" s="261"/>
      <c r="S100" s="261"/>
      <c r="T100" s="261"/>
      <c r="U100" s="261"/>
      <c r="V100" s="261"/>
      <c r="W100" s="261"/>
      <c r="X100" s="260"/>
      <c r="Y100" s="260"/>
      <c r="Z100" s="260"/>
      <c r="AA100" s="262"/>
      <c r="AB100" s="47">
        <f>COUNT(D100:Z100)</f>
        <v>0</v>
      </c>
      <c r="AC100" s="48">
        <f>IF(AB100=0,0,AVERAGE(D100:Z100))</f>
        <v>0</v>
      </c>
      <c r="AD100" s="48">
        <f t="array" ref="AD100">IF(AB100=0,0,IF(AB100&gt;9,AVERAGE(LARGE(D100:Z100,{1,2,3,4,5,6,7,8,9,10})),0))</f>
        <v>0</v>
      </c>
      <c r="AE100" s="48">
        <f t="array" ref="AE100">IF(AB100=0,0,IF(AB100&gt;9,SUM(LARGE(D100:Z100,{1,2,3,4,5,6,7,8,9,10})),0))</f>
        <v>0</v>
      </c>
      <c r="AF100" s="264"/>
    </row>
    <row r="101" spans="1:32" s="265" customFormat="1" ht="15" customHeight="1" x14ac:dyDescent="0.2">
      <c r="A101" s="38" t="s">
        <v>266</v>
      </c>
      <c r="B101" s="39" t="s">
        <v>9</v>
      </c>
      <c r="C101" s="39" t="s">
        <v>44</v>
      </c>
      <c r="D101" s="260"/>
      <c r="E101" s="260"/>
      <c r="F101" s="260"/>
      <c r="G101" s="41"/>
      <c r="H101" s="42"/>
      <c r="I101" s="261"/>
      <c r="J101" s="41"/>
      <c r="K101" s="261"/>
      <c r="L101" s="261"/>
      <c r="M101" s="41"/>
      <c r="N101" s="44"/>
      <c r="O101" s="261"/>
      <c r="P101" s="261"/>
      <c r="Q101" s="261"/>
      <c r="R101" s="261"/>
      <c r="S101" s="261"/>
      <c r="T101" s="261"/>
      <c r="U101" s="261"/>
      <c r="V101" s="261"/>
      <c r="W101" s="261"/>
      <c r="X101" s="260"/>
      <c r="Y101" s="260"/>
      <c r="Z101" s="260"/>
      <c r="AA101" s="262"/>
      <c r="AB101" s="47">
        <f>COUNT(D101:Z101)</f>
        <v>0</v>
      </c>
      <c r="AC101" s="48">
        <f>IF(AB101=0,0,AVERAGE(D101:Z101))</f>
        <v>0</v>
      </c>
      <c r="AD101" s="48">
        <f t="array" ref="AD101">IF(AB101=0,0,IF(AB101&gt;9,AVERAGE(LARGE(D101:Z101,{1,2,3,4,5,6,7,8,9,10})),0))</f>
        <v>0</v>
      </c>
      <c r="AE101" s="48">
        <f t="array" ref="AE101">IF(AB101=0,0,IF(AB101&gt;9,SUM(LARGE(D101:Z101,{1,2,3,4,5,6,7,8,9,10})),0))</f>
        <v>0</v>
      </c>
      <c r="AF101" s="264"/>
    </row>
    <row r="102" spans="1:32" s="265" customFormat="1" ht="15" customHeight="1" x14ac:dyDescent="0.2">
      <c r="A102" s="38" t="s">
        <v>76</v>
      </c>
      <c r="B102" s="39" t="s">
        <v>9</v>
      </c>
      <c r="C102" s="39" t="s">
        <v>42</v>
      </c>
      <c r="D102" s="260">
        <v>24</v>
      </c>
      <c r="E102" s="260"/>
      <c r="F102" s="260"/>
      <c r="G102" s="41"/>
      <c r="H102" s="42"/>
      <c r="I102" s="261"/>
      <c r="J102" s="41"/>
      <c r="K102" s="261"/>
      <c r="L102" s="261"/>
      <c r="M102" s="41"/>
      <c r="N102" s="44"/>
      <c r="O102" s="261"/>
      <c r="P102" s="261"/>
      <c r="Q102" s="261"/>
      <c r="R102" s="261"/>
      <c r="S102" s="261"/>
      <c r="T102" s="261"/>
      <c r="U102" s="261"/>
      <c r="V102" s="261"/>
      <c r="W102" s="261"/>
      <c r="X102" s="260"/>
      <c r="Y102" s="260"/>
      <c r="Z102" s="260"/>
      <c r="AA102" s="262"/>
      <c r="AB102" s="47">
        <f>COUNT(D102:Z102)</f>
        <v>1</v>
      </c>
      <c r="AC102" s="48">
        <f>IF(AB102=0,0,AVERAGE(D102:Z102))</f>
        <v>24</v>
      </c>
      <c r="AD102" s="48">
        <f t="array" ref="AD102">IF(AB102=0,0,IF(AB102&gt;9,AVERAGE(LARGE(D102:Z102,{1,2,3,4,5,6,7,8,9,10})),0))</f>
        <v>0</v>
      </c>
      <c r="AE102" s="48">
        <f t="array" ref="AE102">IF(AB102=0,0,IF(AB102&gt;9,SUM(LARGE(D102:Z102,{1,2,3,4,5,6,7,8,9,10})),0))</f>
        <v>0</v>
      </c>
      <c r="AF102" s="264"/>
    </row>
    <row r="103" spans="1:32" s="265" customFormat="1" ht="15" customHeight="1" x14ac:dyDescent="0.2">
      <c r="A103" s="38" t="s">
        <v>76</v>
      </c>
      <c r="B103" s="39" t="s">
        <v>9</v>
      </c>
      <c r="C103" s="39" t="s">
        <v>47</v>
      </c>
      <c r="D103" s="260">
        <v>22</v>
      </c>
      <c r="E103" s="260"/>
      <c r="F103" s="260"/>
      <c r="G103" s="41"/>
      <c r="H103" s="42"/>
      <c r="I103" s="261"/>
      <c r="J103" s="41"/>
      <c r="K103" s="261"/>
      <c r="L103" s="261"/>
      <c r="M103" s="41"/>
      <c r="N103" s="44"/>
      <c r="O103" s="261"/>
      <c r="P103" s="261"/>
      <c r="Q103" s="261"/>
      <c r="R103" s="261"/>
      <c r="S103" s="261"/>
      <c r="T103" s="261"/>
      <c r="U103" s="261"/>
      <c r="V103" s="261"/>
      <c r="W103" s="261"/>
      <c r="X103" s="260"/>
      <c r="Y103" s="260"/>
      <c r="Z103" s="260"/>
      <c r="AA103" s="262"/>
      <c r="AB103" s="47">
        <f>COUNT(D103:Z103)</f>
        <v>1</v>
      </c>
      <c r="AC103" s="48">
        <f>IF(AB103=0,0,AVERAGE(D103:Z103))</f>
        <v>22</v>
      </c>
      <c r="AD103" s="48">
        <f t="array" ref="AD103">IF(AB103=0,0,IF(AB103&gt;9,AVERAGE(LARGE(D103:Z103,{1,2,3,4,5,6,7,8,9,10})),0))</f>
        <v>0</v>
      </c>
      <c r="AE103" s="48">
        <f t="array" ref="AE103">IF(AB103=0,0,IF(AB103&gt;9,SUM(LARGE(D103:Z103,{1,2,3,4,5,6,7,8,9,10})),0))</f>
        <v>0</v>
      </c>
      <c r="AF103" s="264"/>
    </row>
    <row r="104" spans="1:32" s="265" customFormat="1" ht="15" customHeight="1" x14ac:dyDescent="0.2">
      <c r="A104" s="38" t="s">
        <v>77</v>
      </c>
      <c r="B104" s="39" t="s">
        <v>6</v>
      </c>
      <c r="C104" s="39" t="s">
        <v>42</v>
      </c>
      <c r="D104" s="260"/>
      <c r="E104" s="260"/>
      <c r="F104" s="260"/>
      <c r="G104" s="41"/>
      <c r="H104" s="42"/>
      <c r="I104" s="261"/>
      <c r="J104" s="41"/>
      <c r="K104" s="261"/>
      <c r="L104" s="261"/>
      <c r="M104" s="41"/>
      <c r="N104" s="44"/>
      <c r="O104" s="261"/>
      <c r="P104" s="261"/>
      <c r="Q104" s="261"/>
      <c r="R104" s="261"/>
      <c r="S104" s="261"/>
      <c r="T104" s="261"/>
      <c r="U104" s="261"/>
      <c r="V104" s="261"/>
      <c r="W104" s="261"/>
      <c r="X104" s="260"/>
      <c r="Y104" s="260"/>
      <c r="Z104" s="260"/>
      <c r="AA104" s="262"/>
      <c r="AB104" s="47">
        <f>COUNT(D104:Z104)</f>
        <v>0</v>
      </c>
      <c r="AC104" s="48">
        <f>IF(AB104=0,0,AVERAGE(D104:Z104))</f>
        <v>0</v>
      </c>
      <c r="AD104" s="48">
        <f t="array" ref="AD104">IF(AB104=0,0,IF(AB104&gt;9,AVERAGE(LARGE(D104:Z104,{1,2,3,4,5,6,7,8,9,10})),0))</f>
        <v>0</v>
      </c>
      <c r="AE104" s="48">
        <f t="array" ref="AE104">IF(AB104=0,0,IF(AB104&gt;9,SUM(LARGE(D104:Z104,{1,2,3,4,5,6,7,8,9,10})),0))</f>
        <v>0</v>
      </c>
      <c r="AF104" s="264"/>
    </row>
    <row r="105" spans="1:32" s="265" customFormat="1" ht="15" customHeight="1" x14ac:dyDescent="0.2">
      <c r="A105" s="38" t="s">
        <v>77</v>
      </c>
      <c r="B105" s="39" t="s">
        <v>6</v>
      </c>
      <c r="C105" s="49" t="s">
        <v>54</v>
      </c>
      <c r="D105" s="260"/>
      <c r="E105" s="260"/>
      <c r="F105" s="260"/>
      <c r="G105" s="41"/>
      <c r="H105" s="42"/>
      <c r="I105" s="261"/>
      <c r="J105" s="41"/>
      <c r="K105" s="261"/>
      <c r="L105" s="261"/>
      <c r="M105" s="41"/>
      <c r="N105" s="44"/>
      <c r="O105" s="261"/>
      <c r="P105" s="261"/>
      <c r="Q105" s="261"/>
      <c r="R105" s="261"/>
      <c r="S105" s="261"/>
      <c r="T105" s="261"/>
      <c r="U105" s="261"/>
      <c r="V105" s="261"/>
      <c r="W105" s="261"/>
      <c r="X105" s="260"/>
      <c r="Y105" s="260"/>
      <c r="Z105" s="260"/>
      <c r="AA105" s="262"/>
      <c r="AB105" s="47">
        <f>COUNT(D105:Z105)</f>
        <v>0</v>
      </c>
      <c r="AC105" s="48">
        <f>IF(AB105=0,0,AVERAGE(D105:Z105))</f>
        <v>0</v>
      </c>
      <c r="AD105" s="48">
        <f t="array" ref="AD105">IF(AB105=0,0,IF(AB105&gt;9,AVERAGE(LARGE(D105:Z105,{1,2,3,4,5,6,7,8,9,10})),0))</f>
        <v>0</v>
      </c>
      <c r="AE105" s="48">
        <f t="array" ref="AE105">IF(AB105=0,0,IF(AB105&gt;9,SUM(LARGE(D105:Z105,{1,2,3,4,5,6,7,8,9,10})),0))</f>
        <v>0</v>
      </c>
      <c r="AF105" s="264"/>
    </row>
    <row r="106" spans="1:32" s="265" customFormat="1" ht="15" customHeight="1" x14ac:dyDescent="0.2">
      <c r="A106" s="269" t="s">
        <v>267</v>
      </c>
      <c r="B106" s="260" t="s">
        <v>4</v>
      </c>
      <c r="C106" s="260" t="s">
        <v>42</v>
      </c>
      <c r="D106" s="260"/>
      <c r="E106" s="260"/>
      <c r="F106" s="260"/>
      <c r="G106" s="41"/>
      <c r="H106" s="42"/>
      <c r="I106" s="261"/>
      <c r="J106" s="41"/>
      <c r="K106" s="261"/>
      <c r="L106" s="261"/>
      <c r="M106" s="41"/>
      <c r="N106" s="44"/>
      <c r="O106" s="261"/>
      <c r="P106" s="261"/>
      <c r="Q106" s="261"/>
      <c r="R106" s="261"/>
      <c r="S106" s="261"/>
      <c r="T106" s="261"/>
      <c r="U106" s="261"/>
      <c r="V106" s="261"/>
      <c r="W106" s="261"/>
      <c r="X106" s="260"/>
      <c r="Y106" s="260"/>
      <c r="Z106" s="260"/>
      <c r="AA106" s="262"/>
      <c r="AB106" s="47">
        <f>COUNT(D106:Z106)</f>
        <v>0</v>
      </c>
      <c r="AC106" s="48">
        <f>IF(AB106=0,0,AVERAGE(D106:Z106))</f>
        <v>0</v>
      </c>
      <c r="AD106" s="48">
        <f t="array" ref="AD106">IF(AB106=0,0,IF(AB106&gt;9,AVERAGE(LARGE(D106:Z106,{1,2,3,4,5,6,7,8,9,10})),0))</f>
        <v>0</v>
      </c>
      <c r="AE106" s="48">
        <f t="array" ref="AE106">IF(AB106=0,0,IF(AB106&gt;9,SUM(LARGE(D106:Z106,{1,2,3,4,5,6,7,8,9,10})),0))</f>
        <v>0</v>
      </c>
      <c r="AF106" s="264"/>
    </row>
    <row r="107" spans="1:32" s="265" customFormat="1" ht="15" customHeight="1" x14ac:dyDescent="0.2">
      <c r="A107" s="38" t="s">
        <v>268</v>
      </c>
      <c r="B107" s="39" t="s">
        <v>4</v>
      </c>
      <c r="C107" s="39" t="s">
        <v>55</v>
      </c>
      <c r="D107" s="260"/>
      <c r="E107" s="260"/>
      <c r="F107" s="260"/>
      <c r="G107" s="41"/>
      <c r="H107" s="42"/>
      <c r="I107" s="261"/>
      <c r="J107" s="41"/>
      <c r="K107" s="261"/>
      <c r="L107" s="261"/>
      <c r="M107" s="41"/>
      <c r="N107" s="44"/>
      <c r="O107" s="261"/>
      <c r="P107" s="261"/>
      <c r="Q107" s="261"/>
      <c r="R107" s="261"/>
      <c r="S107" s="261"/>
      <c r="T107" s="261"/>
      <c r="U107" s="261"/>
      <c r="V107" s="261"/>
      <c r="W107" s="261"/>
      <c r="X107" s="260"/>
      <c r="Y107" s="260"/>
      <c r="Z107" s="260"/>
      <c r="AA107" s="262"/>
      <c r="AB107" s="47">
        <f>COUNT(D107:Z107)</f>
        <v>0</v>
      </c>
      <c r="AC107" s="48">
        <f>IF(AB107=0,0,AVERAGE(D107:Z107))</f>
        <v>0</v>
      </c>
      <c r="AD107" s="48">
        <f t="array" ref="AD107">IF(AB107=0,0,IF(AB107&gt;9,AVERAGE(LARGE(D107:Z107,{1,2,3,4,5,6,7,8,9,10})),0))</f>
        <v>0</v>
      </c>
      <c r="AE107" s="48">
        <f t="array" ref="AE107">IF(AB107=0,0,IF(AB107&gt;9,SUM(LARGE(D107:Z107,{1,2,3,4,5,6,7,8,9,10})),0))</f>
        <v>0</v>
      </c>
      <c r="AF107" s="264"/>
    </row>
    <row r="108" spans="1:32" s="265" customFormat="1" ht="15" customHeight="1" x14ac:dyDescent="0.2">
      <c r="A108" s="38" t="s">
        <v>78</v>
      </c>
      <c r="B108" s="39" t="s">
        <v>11</v>
      </c>
      <c r="C108" s="39" t="s">
        <v>42</v>
      </c>
      <c r="D108" s="260">
        <v>46</v>
      </c>
      <c r="E108" s="260"/>
      <c r="F108" s="260"/>
      <c r="G108" s="41"/>
      <c r="H108" s="42"/>
      <c r="I108" s="261"/>
      <c r="J108" s="41"/>
      <c r="K108" s="261"/>
      <c r="L108" s="261"/>
      <c r="M108" s="41"/>
      <c r="N108" s="44"/>
      <c r="O108" s="261"/>
      <c r="P108" s="261"/>
      <c r="Q108" s="261"/>
      <c r="R108" s="261"/>
      <c r="S108" s="261"/>
      <c r="T108" s="261"/>
      <c r="U108" s="261"/>
      <c r="V108" s="261"/>
      <c r="W108" s="261"/>
      <c r="X108" s="260"/>
      <c r="Y108" s="260"/>
      <c r="Z108" s="45"/>
      <c r="AA108" s="262"/>
      <c r="AB108" s="47">
        <f>COUNT(D108:Z108)</f>
        <v>1</v>
      </c>
      <c r="AC108" s="48">
        <f>IF(AB108=0,0,AVERAGE(D108:Z108))</f>
        <v>46</v>
      </c>
      <c r="AD108" s="48">
        <f t="array" ref="AD108">IF(AB108=0,0,IF(AB108&gt;9,AVERAGE(LARGE(D108:Z108,{1,2,3,4,5,6,7,8,9,10})),0))</f>
        <v>0</v>
      </c>
      <c r="AE108" s="48">
        <f t="array" ref="AE108">IF(AB108=0,0,IF(AB108&gt;9,SUM(LARGE(D108:Z108,{1,2,3,4,5,6,7,8,9,10})),0))</f>
        <v>0</v>
      </c>
      <c r="AF108" s="264"/>
    </row>
    <row r="109" spans="1:32" s="265" customFormat="1" ht="15" customHeight="1" x14ac:dyDescent="0.2">
      <c r="A109" s="38" t="s">
        <v>417</v>
      </c>
      <c r="B109" s="39" t="s">
        <v>5</v>
      </c>
      <c r="C109" s="39" t="s">
        <v>55</v>
      </c>
      <c r="D109" s="260">
        <v>32</v>
      </c>
      <c r="E109" s="260"/>
      <c r="F109" s="260"/>
      <c r="G109" s="41"/>
      <c r="H109" s="42"/>
      <c r="I109" s="261"/>
      <c r="J109" s="41"/>
      <c r="K109" s="261"/>
      <c r="L109" s="261"/>
      <c r="M109" s="41"/>
      <c r="N109" s="44"/>
      <c r="O109" s="261"/>
      <c r="P109" s="261"/>
      <c r="Q109" s="261"/>
      <c r="R109" s="261"/>
      <c r="S109" s="261"/>
      <c r="T109" s="261"/>
      <c r="U109" s="261"/>
      <c r="V109" s="261"/>
      <c r="W109" s="261"/>
      <c r="X109" s="260"/>
      <c r="Y109" s="260"/>
      <c r="Z109" s="260"/>
      <c r="AA109" s="262"/>
      <c r="AB109" s="47">
        <f>COUNT(D109:Z109)</f>
        <v>1</v>
      </c>
      <c r="AC109" s="48">
        <f>IF(AB109=0,0,AVERAGE(D109:Z109))</f>
        <v>32</v>
      </c>
      <c r="AD109" s="48">
        <f t="array" ref="AD109">IF(AB109=0,0,IF(AB109&gt;9,AVERAGE(LARGE(D109:Z109,{1,2,3,4,5,6,7,8,9,10})),0))</f>
        <v>0</v>
      </c>
      <c r="AE109" s="48">
        <f t="array" ref="AE109">IF(AB109=0,0,IF(AB109&gt;9,SUM(LARGE(D109:Z109,{1,2,3,4,5,6,7,8,9,10})),0))</f>
        <v>0</v>
      </c>
      <c r="AF109" s="264"/>
    </row>
    <row r="110" spans="1:32" s="265" customFormat="1" ht="15" customHeight="1" x14ac:dyDescent="0.2">
      <c r="A110" s="38" t="s">
        <v>329</v>
      </c>
      <c r="B110" s="39" t="s">
        <v>5</v>
      </c>
      <c r="C110" s="39" t="s">
        <v>44</v>
      </c>
      <c r="D110" s="260">
        <v>35</v>
      </c>
      <c r="E110" s="260"/>
      <c r="F110" s="260"/>
      <c r="G110" s="41"/>
      <c r="H110" s="42"/>
      <c r="I110" s="261"/>
      <c r="J110" s="41"/>
      <c r="K110" s="261"/>
      <c r="L110" s="261"/>
      <c r="M110" s="41"/>
      <c r="N110" s="44"/>
      <c r="O110" s="261"/>
      <c r="P110" s="261"/>
      <c r="Q110" s="261"/>
      <c r="R110" s="261"/>
      <c r="S110" s="261"/>
      <c r="T110" s="261"/>
      <c r="U110" s="261"/>
      <c r="V110" s="261"/>
      <c r="W110" s="261"/>
      <c r="X110" s="260"/>
      <c r="Y110" s="260"/>
      <c r="Z110" s="260"/>
      <c r="AA110" s="262"/>
      <c r="AB110" s="47">
        <f>COUNT(D110:Z110)</f>
        <v>1</v>
      </c>
      <c r="AC110" s="48">
        <f>IF(AB110=0,0,AVERAGE(D110:Z110))</f>
        <v>35</v>
      </c>
      <c r="AD110" s="48">
        <f t="array" ref="AD110">IF(AB110=0,0,IF(AB110&gt;9,AVERAGE(LARGE(D110:Z110,{1,2,3,4,5,6,7,8,9,10})),0))</f>
        <v>0</v>
      </c>
      <c r="AE110" s="48">
        <f t="array" ref="AE110">IF(AB110=0,0,IF(AB110&gt;9,SUM(LARGE(D110:Z110,{1,2,3,4,5,6,7,8,9,10})),0))</f>
        <v>0</v>
      </c>
      <c r="AF110" s="264"/>
    </row>
    <row r="111" spans="1:32" s="265" customFormat="1" ht="15" customHeight="1" x14ac:dyDescent="0.2">
      <c r="A111" s="38" t="s">
        <v>374</v>
      </c>
      <c r="B111" s="39" t="s">
        <v>5</v>
      </c>
      <c r="C111" s="39" t="s">
        <v>42</v>
      </c>
      <c r="D111" s="260"/>
      <c r="E111" s="260"/>
      <c r="F111" s="260"/>
      <c r="G111" s="41"/>
      <c r="H111" s="42"/>
      <c r="I111" s="261"/>
      <c r="J111" s="41"/>
      <c r="K111" s="261"/>
      <c r="L111" s="261"/>
      <c r="M111" s="41"/>
      <c r="N111" s="44"/>
      <c r="O111" s="261"/>
      <c r="P111" s="261"/>
      <c r="Q111" s="261"/>
      <c r="R111" s="261"/>
      <c r="S111" s="261"/>
      <c r="T111" s="261"/>
      <c r="U111" s="261"/>
      <c r="V111" s="261"/>
      <c r="W111" s="261"/>
      <c r="X111" s="260"/>
      <c r="Y111" s="260"/>
      <c r="Z111" s="260"/>
      <c r="AA111" s="262"/>
      <c r="AB111" s="47">
        <f>COUNT(D111:Z111)</f>
        <v>0</v>
      </c>
      <c r="AC111" s="48">
        <f>IF(AB111=0,0,AVERAGE(D111:Z111))</f>
        <v>0</v>
      </c>
      <c r="AD111" s="48">
        <f t="array" ref="AD111">IF(AB111=0,0,IF(AB111&gt;9,AVERAGE(LARGE(D111:Z111,{1,2,3,4,5,6,7,8,9,10})),0))</f>
        <v>0</v>
      </c>
      <c r="AE111" s="48">
        <f t="array" ref="AE111">IF(AB111=0,0,IF(AB111&gt;9,SUM(LARGE(D111:Z111,{1,2,3,4,5,6,7,8,9,10})),0))</f>
        <v>0</v>
      </c>
      <c r="AF111" s="264"/>
    </row>
    <row r="112" spans="1:32" s="265" customFormat="1" ht="15" customHeight="1" x14ac:dyDescent="0.2">
      <c r="A112" s="38" t="s">
        <v>79</v>
      </c>
      <c r="B112" s="39" t="s">
        <v>12</v>
      </c>
      <c r="C112" s="39" t="s">
        <v>42</v>
      </c>
      <c r="D112" s="61">
        <v>31</v>
      </c>
      <c r="E112" s="260"/>
      <c r="F112" s="260"/>
      <c r="G112" s="41"/>
      <c r="H112" s="42"/>
      <c r="I112" s="261"/>
      <c r="J112" s="41"/>
      <c r="K112" s="261"/>
      <c r="L112" s="261"/>
      <c r="M112" s="41"/>
      <c r="N112" s="44"/>
      <c r="O112" s="261"/>
      <c r="P112" s="261"/>
      <c r="Q112" s="261"/>
      <c r="R112" s="261"/>
      <c r="S112" s="261"/>
      <c r="T112" s="261"/>
      <c r="U112" s="261"/>
      <c r="V112" s="261"/>
      <c r="W112" s="261"/>
      <c r="X112" s="260"/>
      <c r="Y112" s="260"/>
      <c r="Z112" s="260"/>
      <c r="AA112" s="262"/>
      <c r="AB112" s="47">
        <f>COUNT(D112:Z112)</f>
        <v>1</v>
      </c>
      <c r="AC112" s="48">
        <f>IF(AB112=0,0,AVERAGE(D112:Z112))</f>
        <v>31</v>
      </c>
      <c r="AD112" s="48">
        <f t="array" ref="AD112">IF(AB112=0,0,IF(AB112&gt;9,AVERAGE(LARGE(D112:Z112,{1,2,3,4,5,6,7,8,9,10})),0))</f>
        <v>0</v>
      </c>
      <c r="AE112" s="48">
        <f t="array" ref="AE112">IF(AB112=0,0,IF(AB112&gt;9,SUM(LARGE(D112:Z112,{1,2,3,4,5,6,7,8,9,10})),0))</f>
        <v>0</v>
      </c>
      <c r="AF112" s="264"/>
    </row>
    <row r="113" spans="1:32" s="265" customFormat="1" ht="15" customHeight="1" x14ac:dyDescent="0.2">
      <c r="A113" s="38" t="s">
        <v>79</v>
      </c>
      <c r="B113" s="39" t="s">
        <v>12</v>
      </c>
      <c r="C113" s="39" t="s">
        <v>47</v>
      </c>
      <c r="D113" s="260">
        <v>35</v>
      </c>
      <c r="E113" s="260"/>
      <c r="F113" s="260"/>
      <c r="G113" s="41"/>
      <c r="H113" s="42"/>
      <c r="I113" s="261"/>
      <c r="J113" s="41"/>
      <c r="K113" s="261"/>
      <c r="L113" s="261"/>
      <c r="M113" s="41"/>
      <c r="N113" s="44"/>
      <c r="O113" s="261"/>
      <c r="P113" s="261"/>
      <c r="Q113" s="261"/>
      <c r="R113" s="261"/>
      <c r="S113" s="261"/>
      <c r="T113" s="261"/>
      <c r="U113" s="261"/>
      <c r="V113" s="261"/>
      <c r="W113" s="261"/>
      <c r="X113" s="260"/>
      <c r="Y113" s="260"/>
      <c r="Z113" s="260"/>
      <c r="AA113" s="262"/>
      <c r="AB113" s="47">
        <f>COUNT(D113:Z113)</f>
        <v>1</v>
      </c>
      <c r="AC113" s="48">
        <f>IF(AB113=0,0,AVERAGE(D113:Z113))</f>
        <v>35</v>
      </c>
      <c r="AD113" s="48">
        <f t="array" ref="AD113">IF(AB113=0,0,IF(AB113&gt;9,AVERAGE(LARGE(D113:Z113,{1,2,3,4,5,6,7,8,9,10})),0))</f>
        <v>0</v>
      </c>
      <c r="AE113" s="48">
        <f t="array" ref="AE113">IF(AB113=0,0,IF(AB113&gt;9,SUM(LARGE(D113:Z113,{1,2,3,4,5,6,7,8,9,10})),0))</f>
        <v>0</v>
      </c>
      <c r="AF113" s="264"/>
    </row>
    <row r="114" spans="1:32" s="265" customFormat="1" ht="15" customHeight="1" x14ac:dyDescent="0.2">
      <c r="A114" s="269" t="s">
        <v>79</v>
      </c>
      <c r="B114" s="260" t="s">
        <v>12</v>
      </c>
      <c r="C114" s="39" t="s">
        <v>54</v>
      </c>
      <c r="D114" s="260">
        <v>30</v>
      </c>
      <c r="E114" s="260"/>
      <c r="F114" s="260"/>
      <c r="G114" s="41"/>
      <c r="H114" s="42"/>
      <c r="I114" s="261"/>
      <c r="J114" s="41"/>
      <c r="K114" s="261"/>
      <c r="L114" s="261"/>
      <c r="M114" s="41"/>
      <c r="N114" s="44"/>
      <c r="O114" s="261"/>
      <c r="P114" s="261"/>
      <c r="Q114" s="261"/>
      <c r="R114" s="261"/>
      <c r="S114" s="261"/>
      <c r="T114" s="261"/>
      <c r="U114" s="261"/>
      <c r="V114" s="261"/>
      <c r="W114" s="261"/>
      <c r="X114" s="260"/>
      <c r="Y114" s="260"/>
      <c r="Z114" s="260"/>
      <c r="AA114" s="262"/>
      <c r="AB114" s="47">
        <f>COUNT(D114:Z114)</f>
        <v>1</v>
      </c>
      <c r="AC114" s="48">
        <f>IF(AB114=0,0,AVERAGE(D114:Z114))</f>
        <v>30</v>
      </c>
      <c r="AD114" s="48">
        <f t="array" ref="AD114">IF(AB114=0,0,IF(AB114&gt;9,AVERAGE(LARGE(D114:Z114,{1,2,3,4,5,6,7,8,9,10})),0))</f>
        <v>0</v>
      </c>
      <c r="AE114" s="48">
        <f t="array" ref="AE114">IF(AB114=0,0,IF(AB114&gt;9,SUM(LARGE(D114:Z114,{1,2,3,4,5,6,7,8,9,10})),0))</f>
        <v>0</v>
      </c>
      <c r="AF114" s="264"/>
    </row>
    <row r="115" spans="1:32" s="265" customFormat="1" ht="15" customHeight="1" x14ac:dyDescent="0.2">
      <c r="A115" s="38" t="s">
        <v>80</v>
      </c>
      <c r="B115" s="39" t="s">
        <v>7</v>
      </c>
      <c r="C115" s="39" t="s">
        <v>42</v>
      </c>
      <c r="D115" s="260"/>
      <c r="E115" s="260"/>
      <c r="F115" s="260"/>
      <c r="G115" s="39"/>
      <c r="H115" s="50"/>
      <c r="I115" s="260"/>
      <c r="J115" s="39"/>
      <c r="K115" s="260"/>
      <c r="L115" s="260"/>
      <c r="M115" s="39"/>
      <c r="N115" s="45"/>
      <c r="O115" s="260"/>
      <c r="P115" s="260"/>
      <c r="Q115" s="260"/>
      <c r="R115" s="260"/>
      <c r="S115" s="260"/>
      <c r="T115" s="260"/>
      <c r="U115" s="260"/>
      <c r="V115" s="260"/>
      <c r="W115" s="260"/>
      <c r="X115" s="260"/>
      <c r="Y115" s="39"/>
      <c r="Z115" s="45"/>
      <c r="AA115" s="262"/>
      <c r="AB115" s="47">
        <f>COUNT(D115:Z115)</f>
        <v>0</v>
      </c>
      <c r="AC115" s="48">
        <f>IF(AB115=0,0,AVERAGE(D115:Z115))</f>
        <v>0</v>
      </c>
      <c r="AD115" s="48">
        <f t="array" ref="AD115">IF(AB115=0,0,IF(AB115&gt;9,AVERAGE(LARGE(D115:Z115,{1,2,3,4,5,6,7,8,9,10})),0))</f>
        <v>0</v>
      </c>
      <c r="AE115" s="48">
        <f t="array" ref="AE115">IF(AB115=0,0,IF(AB115&gt;9,SUM(LARGE(D115:Z115,{1,2,3,4,5,6,7,8,9,10})),0))</f>
        <v>0</v>
      </c>
      <c r="AF115" s="264"/>
    </row>
    <row r="116" spans="1:32" s="265" customFormat="1" ht="15" customHeight="1" x14ac:dyDescent="0.2">
      <c r="A116" s="38" t="s">
        <v>81</v>
      </c>
      <c r="B116" s="39" t="s">
        <v>11</v>
      </c>
      <c r="C116" s="39" t="s">
        <v>42</v>
      </c>
      <c r="D116" s="260">
        <v>42</v>
      </c>
      <c r="E116" s="260"/>
      <c r="F116" s="260"/>
      <c r="G116" s="41"/>
      <c r="H116" s="42"/>
      <c r="I116" s="261"/>
      <c r="J116" s="41"/>
      <c r="K116" s="261"/>
      <c r="L116" s="261"/>
      <c r="M116" s="41"/>
      <c r="N116" s="44"/>
      <c r="O116" s="261"/>
      <c r="P116" s="261"/>
      <c r="Q116" s="261"/>
      <c r="R116" s="261"/>
      <c r="S116" s="261"/>
      <c r="T116" s="261"/>
      <c r="U116" s="261"/>
      <c r="V116" s="261"/>
      <c r="W116" s="261"/>
      <c r="X116" s="260">
        <v>47</v>
      </c>
      <c r="Y116" s="260"/>
      <c r="Z116" s="260"/>
      <c r="AA116" s="262"/>
      <c r="AB116" s="47">
        <f>COUNT(D116:Z116)</f>
        <v>2</v>
      </c>
      <c r="AC116" s="48">
        <f>IF(AB116=0,0,AVERAGE(D116:Z116))</f>
        <v>44.5</v>
      </c>
      <c r="AD116" s="48">
        <f t="array" ref="AD116">IF(AB116=0,0,IF(AB116&gt;9,AVERAGE(LARGE(D116:Z116,{1,2,3,4,5,6,7,8,9,10})),0))</f>
        <v>0</v>
      </c>
      <c r="AE116" s="48">
        <f t="array" ref="AE116">IF(AB116=0,0,IF(AB116&gt;9,SUM(LARGE(D116:Z116,{1,2,3,4,5,6,7,8,9,10})),0))</f>
        <v>0</v>
      </c>
      <c r="AF116" s="264"/>
    </row>
    <row r="117" spans="1:32" s="265" customFormat="1" ht="15" customHeight="1" x14ac:dyDescent="0.2">
      <c r="A117" s="38" t="s">
        <v>82</v>
      </c>
      <c r="B117" s="39" t="s">
        <v>3</v>
      </c>
      <c r="C117" s="39" t="s">
        <v>42</v>
      </c>
      <c r="D117" s="260">
        <v>39</v>
      </c>
      <c r="E117" s="260"/>
      <c r="F117" s="260"/>
      <c r="G117" s="41"/>
      <c r="H117" s="42"/>
      <c r="I117" s="261"/>
      <c r="J117" s="41"/>
      <c r="K117" s="261"/>
      <c r="L117" s="261"/>
      <c r="M117" s="41"/>
      <c r="N117" s="44"/>
      <c r="O117" s="261"/>
      <c r="P117" s="261"/>
      <c r="Q117" s="261"/>
      <c r="R117" s="261"/>
      <c r="S117" s="261"/>
      <c r="T117" s="261"/>
      <c r="U117" s="261"/>
      <c r="V117" s="261"/>
      <c r="W117" s="261"/>
      <c r="X117" s="260">
        <v>38</v>
      </c>
      <c r="Y117" s="260">
        <v>42</v>
      </c>
      <c r="Z117" s="260"/>
      <c r="AA117" s="262"/>
      <c r="AB117" s="47">
        <f>COUNT(D117:Z117)</f>
        <v>3</v>
      </c>
      <c r="AC117" s="48">
        <f>IF(AB117=0,0,AVERAGE(D117:Z117))</f>
        <v>39.666666666666664</v>
      </c>
      <c r="AD117" s="48">
        <f t="array" ref="AD117">IF(AB117=0,0,IF(AB117&gt;9,AVERAGE(LARGE(D117:Z117,{1,2,3,4,5,6,7,8,9,10})),0))</f>
        <v>0</v>
      </c>
      <c r="AE117" s="48">
        <f t="array" ref="AE117">IF(AB117=0,0,IF(AB117&gt;9,SUM(LARGE(D117:Z117,{1,2,3,4,5,6,7,8,9,10})),0))</f>
        <v>0</v>
      </c>
      <c r="AF117" s="264"/>
    </row>
    <row r="118" spans="1:32" s="265" customFormat="1" ht="15" customHeight="1" x14ac:dyDescent="0.2">
      <c r="A118" s="269" t="s">
        <v>83</v>
      </c>
      <c r="B118" s="260" t="s">
        <v>3</v>
      </c>
      <c r="C118" s="39" t="s">
        <v>42</v>
      </c>
      <c r="D118" s="260"/>
      <c r="E118" s="260"/>
      <c r="F118" s="260"/>
      <c r="G118" s="41"/>
      <c r="H118" s="42"/>
      <c r="I118" s="261"/>
      <c r="J118" s="41"/>
      <c r="K118" s="261"/>
      <c r="L118" s="261"/>
      <c r="M118" s="41"/>
      <c r="N118" s="44"/>
      <c r="O118" s="261"/>
      <c r="P118" s="261"/>
      <c r="Q118" s="261"/>
      <c r="R118" s="261"/>
      <c r="S118" s="261"/>
      <c r="T118" s="261"/>
      <c r="U118" s="261"/>
      <c r="V118" s="261"/>
      <c r="W118" s="261"/>
      <c r="X118" s="260"/>
      <c r="Y118" s="260"/>
      <c r="Z118" s="260"/>
      <c r="AA118" s="262"/>
      <c r="AB118" s="47">
        <f>COUNT(D118:Z118)</f>
        <v>0</v>
      </c>
      <c r="AC118" s="48">
        <f>IF(AB118=0,0,AVERAGE(D118:Z118))</f>
        <v>0</v>
      </c>
      <c r="AD118" s="48">
        <f t="array" ref="AD118">IF(AB118=0,0,IF(AB118&gt;9,AVERAGE(LARGE(D118:Z118,{1,2,3,4,5,6,7,8,9,10})),0))</f>
        <v>0</v>
      </c>
      <c r="AE118" s="48">
        <f t="array" ref="AE118">IF(AB118=0,0,IF(AB118&gt;9,SUM(LARGE(D118:Z118,{1,2,3,4,5,6,7,8,9,10})),0))</f>
        <v>0</v>
      </c>
      <c r="AF118" s="264"/>
    </row>
    <row r="119" spans="1:32" s="265" customFormat="1" ht="15" customHeight="1" x14ac:dyDescent="0.2">
      <c r="A119" s="269" t="s">
        <v>269</v>
      </c>
      <c r="B119" s="260" t="s">
        <v>4</v>
      </c>
      <c r="C119" s="260" t="s">
        <v>42</v>
      </c>
      <c r="D119" s="260">
        <v>37</v>
      </c>
      <c r="E119" s="260"/>
      <c r="F119" s="260"/>
      <c r="G119" s="41"/>
      <c r="H119" s="42"/>
      <c r="I119" s="261"/>
      <c r="J119" s="41"/>
      <c r="K119" s="261"/>
      <c r="L119" s="261"/>
      <c r="M119" s="41"/>
      <c r="N119" s="44"/>
      <c r="O119" s="261"/>
      <c r="P119" s="261"/>
      <c r="Q119" s="261"/>
      <c r="R119" s="261"/>
      <c r="S119" s="261"/>
      <c r="T119" s="261"/>
      <c r="U119" s="261"/>
      <c r="V119" s="261"/>
      <c r="W119" s="261"/>
      <c r="X119" s="260"/>
      <c r="Y119" s="260"/>
      <c r="Z119" s="260"/>
      <c r="AA119" s="262"/>
      <c r="AB119" s="47">
        <f>COUNT(D119:Z119)</f>
        <v>1</v>
      </c>
      <c r="AC119" s="48">
        <f>IF(AB119=0,0,AVERAGE(D119:Z119))</f>
        <v>37</v>
      </c>
      <c r="AD119" s="48">
        <f t="array" ref="AD119">IF(AB119=0,0,IF(AB119&gt;9,AVERAGE(LARGE(D119:Z119,{1,2,3,4,5,6,7,8,9,10})),0))</f>
        <v>0</v>
      </c>
      <c r="AE119" s="48">
        <f t="array" ref="AE119">IF(AB119=0,0,IF(AB119&gt;9,SUM(LARGE(D119:Z119,{1,2,3,4,5,6,7,8,9,10})),0))</f>
        <v>0</v>
      </c>
      <c r="AF119" s="264"/>
    </row>
    <row r="120" spans="1:32" s="265" customFormat="1" ht="15" customHeight="1" x14ac:dyDescent="0.2">
      <c r="A120" s="38" t="s">
        <v>84</v>
      </c>
      <c r="B120" s="39" t="s">
        <v>7</v>
      </c>
      <c r="C120" s="39" t="s">
        <v>44</v>
      </c>
      <c r="D120" s="260"/>
      <c r="E120" s="260"/>
      <c r="F120" s="260"/>
      <c r="G120" s="41"/>
      <c r="H120" s="42"/>
      <c r="I120" s="261"/>
      <c r="J120" s="41"/>
      <c r="K120" s="261"/>
      <c r="L120" s="261"/>
      <c r="M120" s="41"/>
      <c r="N120" s="44"/>
      <c r="O120" s="261"/>
      <c r="P120" s="261"/>
      <c r="Q120" s="261"/>
      <c r="R120" s="261"/>
      <c r="S120" s="261"/>
      <c r="T120" s="261"/>
      <c r="U120" s="261"/>
      <c r="V120" s="261"/>
      <c r="W120" s="261"/>
      <c r="X120" s="260"/>
      <c r="Y120" s="260"/>
      <c r="Z120" s="260"/>
      <c r="AA120" s="262"/>
      <c r="AB120" s="47">
        <f>COUNT(D120:Z120)</f>
        <v>0</v>
      </c>
      <c r="AC120" s="48">
        <f>IF(AB120=0,0,AVERAGE(D120:Z120))</f>
        <v>0</v>
      </c>
      <c r="AD120" s="48">
        <f t="array" ref="AD120">IF(AB120=0,0,IF(AB120&gt;9,AVERAGE(LARGE(D120:Z120,{1,2,3,4,5,6,7,8,9,10})),0))</f>
        <v>0</v>
      </c>
      <c r="AE120" s="48">
        <f t="array" ref="AE120">IF(AB120=0,0,IF(AB120&gt;9,SUM(LARGE(D120:Z120,{1,2,3,4,5,6,7,8,9,10})),0))</f>
        <v>0</v>
      </c>
      <c r="AF120" s="264"/>
    </row>
    <row r="121" spans="1:32" s="265" customFormat="1" ht="15" customHeight="1" x14ac:dyDescent="0.2">
      <c r="A121" s="170" t="s">
        <v>85</v>
      </c>
      <c r="B121" s="50" t="s">
        <v>7</v>
      </c>
      <c r="C121" s="50" t="s">
        <v>42</v>
      </c>
      <c r="D121" s="260"/>
      <c r="E121" s="260"/>
      <c r="F121" s="260"/>
      <c r="G121" s="41"/>
      <c r="H121" s="42"/>
      <c r="I121" s="261"/>
      <c r="J121" s="41"/>
      <c r="K121" s="261"/>
      <c r="L121" s="261"/>
      <c r="M121" s="41"/>
      <c r="N121" s="44"/>
      <c r="O121" s="261"/>
      <c r="P121" s="261"/>
      <c r="Q121" s="261"/>
      <c r="R121" s="261"/>
      <c r="S121" s="261"/>
      <c r="T121" s="261"/>
      <c r="U121" s="261"/>
      <c r="V121" s="261"/>
      <c r="W121" s="261"/>
      <c r="X121" s="260"/>
      <c r="Y121" s="260"/>
      <c r="Z121" s="260"/>
      <c r="AA121" s="262"/>
      <c r="AB121" s="47">
        <f>COUNT(D121:Z121)</f>
        <v>0</v>
      </c>
      <c r="AC121" s="48">
        <f>IF(AB121=0,0,AVERAGE(D121:Z121))</f>
        <v>0</v>
      </c>
      <c r="AD121" s="48">
        <f t="array" ref="AD121">IF(AB121=0,0,IF(AB121&gt;9,AVERAGE(LARGE(D121:Z121,{1,2,3,4,5,6,7,8,9,10})),0))</f>
        <v>0</v>
      </c>
      <c r="AE121" s="48">
        <f t="array" ref="AE121">IF(AB121=0,0,IF(AB121&gt;9,SUM(LARGE(D121:Z121,{1,2,3,4,5,6,7,8,9,10})),0))</f>
        <v>0</v>
      </c>
      <c r="AF121" s="264"/>
    </row>
    <row r="122" spans="1:32" s="265" customFormat="1" ht="15" customHeight="1" x14ac:dyDescent="0.2">
      <c r="A122" s="170" t="s">
        <v>85</v>
      </c>
      <c r="B122" s="50" t="s">
        <v>7</v>
      </c>
      <c r="C122" s="50" t="s">
        <v>47</v>
      </c>
      <c r="D122" s="260"/>
      <c r="E122" s="260"/>
      <c r="F122" s="260"/>
      <c r="G122" s="41"/>
      <c r="H122" s="42"/>
      <c r="I122" s="261"/>
      <c r="J122" s="41"/>
      <c r="K122" s="261"/>
      <c r="L122" s="261"/>
      <c r="M122" s="41"/>
      <c r="N122" s="44"/>
      <c r="O122" s="261"/>
      <c r="P122" s="261"/>
      <c r="Q122" s="261"/>
      <c r="R122" s="261"/>
      <c r="S122" s="261"/>
      <c r="T122" s="261"/>
      <c r="U122" s="261"/>
      <c r="V122" s="261"/>
      <c r="W122" s="261"/>
      <c r="X122" s="260"/>
      <c r="Y122" s="260"/>
      <c r="Z122" s="260"/>
      <c r="AA122" s="262"/>
      <c r="AB122" s="47">
        <f>COUNT(D122:Z122)</f>
        <v>0</v>
      </c>
      <c r="AC122" s="48">
        <f>IF(AB122=0,0,AVERAGE(D122:Z122))</f>
        <v>0</v>
      </c>
      <c r="AD122" s="48">
        <f t="array" ref="AD122">IF(AB122=0,0,IF(AB122&gt;9,AVERAGE(LARGE(D122:Z122,{1,2,3,4,5,6,7,8,9,10})),0))</f>
        <v>0</v>
      </c>
      <c r="AE122" s="48">
        <f t="array" ref="AE122">IF(AB122=0,0,IF(AB122&gt;9,SUM(LARGE(D122:Z122,{1,2,3,4,5,6,7,8,9,10})),0))</f>
        <v>0</v>
      </c>
      <c r="AF122" s="264"/>
    </row>
    <row r="123" spans="1:32" s="265" customFormat="1" ht="15" customHeight="1" x14ac:dyDescent="0.2">
      <c r="A123" s="38" t="s">
        <v>86</v>
      </c>
      <c r="B123" s="39" t="s">
        <v>8</v>
      </c>
      <c r="C123" s="39" t="s">
        <v>42</v>
      </c>
      <c r="D123" s="260">
        <v>47</v>
      </c>
      <c r="E123" s="260"/>
      <c r="F123" s="260"/>
      <c r="G123" s="41"/>
      <c r="H123" s="42"/>
      <c r="I123" s="261"/>
      <c r="J123" s="41"/>
      <c r="K123" s="261"/>
      <c r="L123" s="261"/>
      <c r="M123" s="41"/>
      <c r="N123" s="44"/>
      <c r="O123" s="261"/>
      <c r="P123" s="261"/>
      <c r="Q123" s="261"/>
      <c r="R123" s="261"/>
      <c r="S123" s="261"/>
      <c r="T123" s="261"/>
      <c r="U123" s="261"/>
      <c r="V123" s="261"/>
      <c r="W123" s="261"/>
      <c r="X123" s="260"/>
      <c r="Y123" s="260"/>
      <c r="Z123" s="260"/>
      <c r="AA123" s="262"/>
      <c r="AB123" s="47">
        <f>COUNT(D123:Z123)</f>
        <v>1</v>
      </c>
      <c r="AC123" s="48">
        <f>IF(AB123=0,0,AVERAGE(D123:Z123))</f>
        <v>47</v>
      </c>
      <c r="AD123" s="48">
        <f t="array" ref="AD123">IF(AB123=0,0,IF(AB123&gt;9,AVERAGE(LARGE(D123:Z123,{1,2,3,4,5,6,7,8,9,10})),0))</f>
        <v>0</v>
      </c>
      <c r="AE123" s="48">
        <f t="array" ref="AE123">IF(AB123=0,0,IF(AB123&gt;9,SUM(LARGE(D123:Z123,{1,2,3,4,5,6,7,8,9,10})),0))</f>
        <v>0</v>
      </c>
      <c r="AF123" s="264"/>
    </row>
    <row r="124" spans="1:32" s="265" customFormat="1" ht="15" customHeight="1" x14ac:dyDescent="0.2">
      <c r="A124" s="38" t="s">
        <v>86</v>
      </c>
      <c r="B124" s="39" t="s">
        <v>8</v>
      </c>
      <c r="C124" s="39" t="s">
        <v>47</v>
      </c>
      <c r="D124" s="260">
        <v>46</v>
      </c>
      <c r="E124" s="260"/>
      <c r="F124" s="260"/>
      <c r="G124" s="41"/>
      <c r="H124" s="42"/>
      <c r="I124" s="261"/>
      <c r="J124" s="41"/>
      <c r="K124" s="261"/>
      <c r="L124" s="261"/>
      <c r="M124" s="41"/>
      <c r="N124" s="44"/>
      <c r="O124" s="261"/>
      <c r="P124" s="261"/>
      <c r="Q124" s="261"/>
      <c r="R124" s="261"/>
      <c r="S124" s="261"/>
      <c r="T124" s="261"/>
      <c r="U124" s="261"/>
      <c r="V124" s="261"/>
      <c r="W124" s="261"/>
      <c r="X124" s="260"/>
      <c r="Y124" s="260"/>
      <c r="Z124" s="260"/>
      <c r="AA124" s="262"/>
      <c r="AB124" s="47">
        <f>COUNT(D124:Z124)</f>
        <v>1</v>
      </c>
      <c r="AC124" s="48">
        <f>IF(AB124=0,0,AVERAGE(D124:Z124))</f>
        <v>46</v>
      </c>
      <c r="AD124" s="48">
        <f t="array" ref="AD124">IF(AB124=0,0,IF(AB124&gt;9,AVERAGE(LARGE(D124:Z124,{1,2,3,4,5,6,7,8,9,10})),0))</f>
        <v>0</v>
      </c>
      <c r="AE124" s="48">
        <f t="array" ref="AE124">IF(AB124=0,0,IF(AB124&gt;9,SUM(LARGE(D124:Z124,{1,2,3,4,5,6,7,8,9,10})),0))</f>
        <v>0</v>
      </c>
      <c r="AF124" s="264"/>
    </row>
    <row r="125" spans="1:32" s="265" customFormat="1" ht="15" customHeight="1" x14ac:dyDescent="0.2">
      <c r="A125" s="38" t="s">
        <v>270</v>
      </c>
      <c r="B125" s="39" t="s">
        <v>5</v>
      </c>
      <c r="C125" s="39" t="s">
        <v>44</v>
      </c>
      <c r="D125" s="260"/>
      <c r="E125" s="260"/>
      <c r="F125" s="260"/>
      <c r="G125" s="41"/>
      <c r="H125" s="42"/>
      <c r="I125" s="261"/>
      <c r="J125" s="41"/>
      <c r="K125" s="261"/>
      <c r="L125" s="261"/>
      <c r="M125" s="41"/>
      <c r="N125" s="44"/>
      <c r="O125" s="261"/>
      <c r="P125" s="261"/>
      <c r="Q125" s="261"/>
      <c r="R125" s="261"/>
      <c r="S125" s="261"/>
      <c r="T125" s="261"/>
      <c r="U125" s="261"/>
      <c r="V125" s="261"/>
      <c r="W125" s="261"/>
      <c r="X125" s="260"/>
      <c r="Y125" s="260"/>
      <c r="Z125" s="260"/>
      <c r="AA125" s="262"/>
      <c r="AB125" s="47">
        <f>COUNT(D125:Z125)</f>
        <v>0</v>
      </c>
      <c r="AC125" s="48">
        <f>IF(AB125=0,0,AVERAGE(D125:Z125))</f>
        <v>0</v>
      </c>
      <c r="AD125" s="48">
        <f t="array" ref="AD125">IF(AB125=0,0,IF(AB125&gt;9,AVERAGE(LARGE(D125:Z125,{1,2,3,4,5,6,7,8,9,10})),0))</f>
        <v>0</v>
      </c>
      <c r="AE125" s="48">
        <f t="array" ref="AE125">IF(AB125=0,0,IF(AB125&gt;9,SUM(LARGE(D125:Z125,{1,2,3,4,5,6,7,8,9,10})),0))</f>
        <v>0</v>
      </c>
      <c r="AF125" s="264"/>
    </row>
    <row r="126" spans="1:32" s="265" customFormat="1" ht="15" customHeight="1" x14ac:dyDescent="0.2">
      <c r="A126" s="38" t="s">
        <v>271</v>
      </c>
      <c r="B126" s="39" t="s">
        <v>5</v>
      </c>
      <c r="C126" s="39" t="s">
        <v>42</v>
      </c>
      <c r="D126" s="260"/>
      <c r="E126" s="260"/>
      <c r="F126" s="260"/>
      <c r="G126" s="41"/>
      <c r="H126" s="42"/>
      <c r="I126" s="261"/>
      <c r="J126" s="41"/>
      <c r="K126" s="261"/>
      <c r="L126" s="261"/>
      <c r="M126" s="41"/>
      <c r="N126" s="44"/>
      <c r="O126" s="261"/>
      <c r="P126" s="261"/>
      <c r="Q126" s="261"/>
      <c r="R126" s="261"/>
      <c r="S126" s="261"/>
      <c r="T126" s="261"/>
      <c r="U126" s="261"/>
      <c r="V126" s="261"/>
      <c r="W126" s="261"/>
      <c r="X126" s="260"/>
      <c r="Y126" s="260"/>
      <c r="Z126" s="260"/>
      <c r="AA126" s="262"/>
      <c r="AB126" s="47">
        <f>COUNT(D126:Z126)</f>
        <v>0</v>
      </c>
      <c r="AC126" s="48">
        <f>IF(AB126=0,0,AVERAGE(D126:Z126))</f>
        <v>0</v>
      </c>
      <c r="AD126" s="48">
        <f t="array" ref="AD126">IF(AB126=0,0,IF(AB126&gt;9,AVERAGE(LARGE(D126:Z126,{1,2,3,4,5,6,7,8,9,10})),0))</f>
        <v>0</v>
      </c>
      <c r="AE126" s="48">
        <f t="array" ref="AE126">IF(AB126=0,0,IF(AB126&gt;9,SUM(LARGE(D126:Z126,{1,2,3,4,5,6,7,8,9,10})),0))</f>
        <v>0</v>
      </c>
      <c r="AF126" s="264"/>
    </row>
    <row r="127" spans="1:32" s="265" customFormat="1" ht="15" customHeight="1" x14ac:dyDescent="0.2">
      <c r="A127" s="38" t="s">
        <v>403</v>
      </c>
      <c r="B127" s="39" t="s">
        <v>5</v>
      </c>
      <c r="C127" s="39" t="s">
        <v>55</v>
      </c>
      <c r="D127" s="260"/>
      <c r="E127" s="260"/>
      <c r="F127" s="260"/>
      <c r="G127" s="41"/>
      <c r="H127" s="42"/>
      <c r="I127" s="261"/>
      <c r="J127" s="41"/>
      <c r="K127" s="261"/>
      <c r="L127" s="261"/>
      <c r="M127" s="41"/>
      <c r="N127" s="44"/>
      <c r="O127" s="261"/>
      <c r="P127" s="261"/>
      <c r="Q127" s="261"/>
      <c r="R127" s="261"/>
      <c r="S127" s="268"/>
      <c r="T127" s="261"/>
      <c r="U127" s="261"/>
      <c r="V127" s="261"/>
      <c r="W127" s="261"/>
      <c r="X127" s="260"/>
      <c r="Y127" s="260"/>
      <c r="Z127" s="260"/>
      <c r="AA127" s="262"/>
      <c r="AB127" s="47">
        <f>COUNT(D127:Z127)</f>
        <v>0</v>
      </c>
      <c r="AC127" s="48">
        <f>IF(AB127=0,0,AVERAGE(D127:Z127))</f>
        <v>0</v>
      </c>
      <c r="AD127" s="48">
        <f t="array" ref="AD127">IF(AB127=0,0,IF(AB127&gt;9,AVERAGE(LARGE(D127:Z127,{1,2,3,4,5,6,7,8,9,10})),0))</f>
        <v>0</v>
      </c>
      <c r="AE127" s="48">
        <f t="array" ref="AE127">IF(AB127=0,0,IF(AB127&gt;9,SUM(LARGE(D127:Z127,{1,2,3,4,5,6,7,8,9,10})),0))</f>
        <v>0</v>
      </c>
      <c r="AF127" s="264"/>
    </row>
    <row r="128" spans="1:32" s="265" customFormat="1" ht="15" customHeight="1" x14ac:dyDescent="0.2">
      <c r="A128" s="38" t="s">
        <v>389</v>
      </c>
      <c r="B128" s="39" t="s">
        <v>8</v>
      </c>
      <c r="C128" s="39" t="s">
        <v>42</v>
      </c>
      <c r="D128" s="260"/>
      <c r="E128" s="260"/>
      <c r="F128" s="260"/>
      <c r="G128" s="41"/>
      <c r="H128" s="42"/>
      <c r="I128" s="261"/>
      <c r="J128" s="41"/>
      <c r="K128" s="261"/>
      <c r="L128" s="261"/>
      <c r="M128" s="41"/>
      <c r="N128" s="44"/>
      <c r="O128" s="261"/>
      <c r="P128" s="261"/>
      <c r="Q128" s="261"/>
      <c r="R128" s="261"/>
      <c r="S128" s="268"/>
      <c r="T128" s="261"/>
      <c r="U128" s="261"/>
      <c r="V128" s="261"/>
      <c r="W128" s="261"/>
      <c r="X128" s="260"/>
      <c r="Y128" s="260"/>
      <c r="Z128" s="260"/>
      <c r="AA128" s="262"/>
      <c r="AB128" s="47">
        <f>COUNT(D128:Z128)</f>
        <v>0</v>
      </c>
      <c r="AC128" s="48">
        <f>IF(AB128=0,0,AVERAGE(D128:Z128))</f>
        <v>0</v>
      </c>
      <c r="AD128" s="48">
        <f t="array" ref="AD128">IF(AB128=0,0,IF(AB128&gt;9,AVERAGE(LARGE(D128:Z128,{1,2,3,4,5,6,7,8,9,10})),0))</f>
        <v>0</v>
      </c>
      <c r="AE128" s="48">
        <f t="array" ref="AE128">IF(AB128=0,0,IF(AB128&gt;9,SUM(LARGE(D128:Z128,{1,2,3,4,5,6,7,8,9,10})),0))</f>
        <v>0</v>
      </c>
      <c r="AF128" s="264"/>
    </row>
    <row r="129" spans="1:32" s="265" customFormat="1" ht="15" customHeight="1" x14ac:dyDescent="0.2">
      <c r="A129" s="269" t="s">
        <v>331</v>
      </c>
      <c r="B129" s="262" t="s">
        <v>6</v>
      </c>
      <c r="C129" s="262" t="s">
        <v>42</v>
      </c>
      <c r="D129" s="260"/>
      <c r="E129" s="260"/>
      <c r="F129" s="260"/>
      <c r="G129" s="41"/>
      <c r="H129" s="42"/>
      <c r="I129" s="261"/>
      <c r="J129" s="41"/>
      <c r="K129" s="261"/>
      <c r="L129" s="261"/>
      <c r="M129" s="41"/>
      <c r="N129" s="44"/>
      <c r="O129" s="261"/>
      <c r="P129" s="261"/>
      <c r="Q129" s="261"/>
      <c r="R129" s="261"/>
      <c r="S129" s="261"/>
      <c r="T129" s="261"/>
      <c r="U129" s="261"/>
      <c r="V129" s="261"/>
      <c r="W129" s="261"/>
      <c r="X129" s="260"/>
      <c r="Y129" s="260"/>
      <c r="Z129" s="260"/>
      <c r="AA129" s="262"/>
      <c r="AB129" s="47">
        <f>COUNT(D129:Z129)</f>
        <v>0</v>
      </c>
      <c r="AC129" s="48">
        <f>IF(AB129=0,0,AVERAGE(D129:Z129))</f>
        <v>0</v>
      </c>
      <c r="AD129" s="48">
        <f t="array" ref="AD129">IF(AB129=0,0,IF(AB129&gt;9,AVERAGE(LARGE(D129:Z129,{1,2,3,4,5,6,7,8,9,10})),0))</f>
        <v>0</v>
      </c>
      <c r="AE129" s="48">
        <f t="array" ref="AE129">IF(AB129=0,0,IF(AB129&gt;9,SUM(LARGE(D129:Z129,{1,2,3,4,5,6,7,8,9,10})),0))</f>
        <v>0</v>
      </c>
      <c r="AF129" s="264"/>
    </row>
    <row r="130" spans="1:32" s="265" customFormat="1" ht="15" customHeight="1" x14ac:dyDescent="0.2">
      <c r="A130" s="269" t="s">
        <v>272</v>
      </c>
      <c r="B130" s="260" t="s">
        <v>5</v>
      </c>
      <c r="C130" s="260" t="s">
        <v>42</v>
      </c>
      <c r="D130" s="260"/>
      <c r="E130" s="260"/>
      <c r="F130" s="260"/>
      <c r="G130" s="41"/>
      <c r="H130" s="42"/>
      <c r="I130" s="261"/>
      <c r="J130" s="41"/>
      <c r="K130" s="261"/>
      <c r="L130" s="261"/>
      <c r="M130" s="41"/>
      <c r="N130" s="44"/>
      <c r="O130" s="261"/>
      <c r="P130" s="261"/>
      <c r="Q130" s="261"/>
      <c r="R130" s="261"/>
      <c r="S130" s="261"/>
      <c r="T130" s="261"/>
      <c r="U130" s="261"/>
      <c r="V130" s="261"/>
      <c r="W130" s="261"/>
      <c r="X130" s="260"/>
      <c r="Y130" s="260"/>
      <c r="Z130" s="260"/>
      <c r="AA130" s="262"/>
      <c r="AB130" s="47">
        <f>COUNT(D130:Z130)</f>
        <v>0</v>
      </c>
      <c r="AC130" s="48">
        <f>IF(AB130=0,0,AVERAGE(D130:Z130))</f>
        <v>0</v>
      </c>
      <c r="AD130" s="48">
        <f t="array" ref="AD130">IF(AB130=0,0,IF(AB130&gt;9,AVERAGE(LARGE(D130:Z130,{1,2,3,4,5,6,7,8,9,10})),0))</f>
        <v>0</v>
      </c>
      <c r="AE130" s="48">
        <f t="array" ref="AE130">IF(AB130=0,0,IF(AB130&gt;9,SUM(LARGE(D130:Z130,{1,2,3,4,5,6,7,8,9,10})),0))</f>
        <v>0</v>
      </c>
      <c r="AF130" s="264"/>
    </row>
    <row r="131" spans="1:32" s="265" customFormat="1" ht="15" customHeight="1" x14ac:dyDescent="0.2">
      <c r="A131" s="269" t="s">
        <v>272</v>
      </c>
      <c r="B131" s="39" t="s">
        <v>5</v>
      </c>
      <c r="C131" s="39" t="s">
        <v>47</v>
      </c>
      <c r="D131" s="260"/>
      <c r="E131" s="260"/>
      <c r="F131" s="260"/>
      <c r="G131" s="41"/>
      <c r="H131" s="42"/>
      <c r="I131" s="261"/>
      <c r="J131" s="41"/>
      <c r="K131" s="261"/>
      <c r="L131" s="261"/>
      <c r="M131" s="41"/>
      <c r="N131" s="44"/>
      <c r="O131" s="261"/>
      <c r="P131" s="261"/>
      <c r="Q131" s="261"/>
      <c r="R131" s="261"/>
      <c r="S131" s="261"/>
      <c r="T131" s="261"/>
      <c r="U131" s="261"/>
      <c r="V131" s="261"/>
      <c r="W131" s="261"/>
      <c r="X131" s="260"/>
      <c r="Y131" s="260"/>
      <c r="Z131" s="260"/>
      <c r="AA131" s="262"/>
      <c r="AB131" s="47">
        <f>COUNT(D131:Z131)</f>
        <v>0</v>
      </c>
      <c r="AC131" s="48">
        <f>IF(AB131=0,0,AVERAGE(D131:Z131))</f>
        <v>0</v>
      </c>
      <c r="AD131" s="48">
        <f t="array" ref="AD131">IF(AB131=0,0,IF(AB131&gt;9,AVERAGE(LARGE(D131:Z131,{1,2,3,4,5,6,7,8,9,10})),0))</f>
        <v>0</v>
      </c>
      <c r="AE131" s="48">
        <f t="array" ref="AE131">IF(AB131=0,0,IF(AB131&gt;9,SUM(LARGE(D131:Z131,{1,2,3,4,5,6,7,8,9,10})),0))</f>
        <v>0</v>
      </c>
      <c r="AF131" s="264"/>
    </row>
    <row r="132" spans="1:32" s="265" customFormat="1" ht="15" customHeight="1" x14ac:dyDescent="0.2">
      <c r="A132" s="38" t="s">
        <v>87</v>
      </c>
      <c r="B132" s="39" t="s">
        <v>9</v>
      </c>
      <c r="C132" s="39" t="s">
        <v>88</v>
      </c>
      <c r="D132" s="260">
        <v>38</v>
      </c>
      <c r="E132" s="260"/>
      <c r="F132" s="260"/>
      <c r="G132" s="41"/>
      <c r="H132" s="42"/>
      <c r="I132" s="261"/>
      <c r="J132" s="41"/>
      <c r="K132" s="261"/>
      <c r="L132" s="261"/>
      <c r="M132" s="41"/>
      <c r="N132" s="44"/>
      <c r="O132" s="261"/>
      <c r="P132" s="261"/>
      <c r="Q132" s="261"/>
      <c r="R132" s="261"/>
      <c r="S132" s="261"/>
      <c r="T132" s="261"/>
      <c r="U132" s="261"/>
      <c r="V132" s="261"/>
      <c r="W132" s="261"/>
      <c r="X132" s="260"/>
      <c r="Y132" s="260"/>
      <c r="Z132" s="260"/>
      <c r="AA132" s="262"/>
      <c r="AB132" s="47">
        <f>COUNT(D132:Z132)</f>
        <v>1</v>
      </c>
      <c r="AC132" s="48">
        <f>IF(AB132=0,0,AVERAGE(D132:Z132))</f>
        <v>38</v>
      </c>
      <c r="AD132" s="48">
        <f t="array" ref="AD132">IF(AB132=0,0,IF(AB132&gt;9,AVERAGE(LARGE(D132:Z132,{1,2,3,4,5,6,7,8,9,10})),0))</f>
        <v>0</v>
      </c>
      <c r="AE132" s="48">
        <f t="array" ref="AE132">IF(AB132=0,0,IF(AB132&gt;9,SUM(LARGE(D132:Z132,{1,2,3,4,5,6,7,8,9,10})),0))</f>
        <v>0</v>
      </c>
      <c r="AF132" s="264"/>
    </row>
    <row r="133" spans="1:32" s="265" customFormat="1" ht="15" customHeight="1" x14ac:dyDescent="0.2">
      <c r="A133" s="38" t="s">
        <v>390</v>
      </c>
      <c r="B133" s="39" t="s">
        <v>5</v>
      </c>
      <c r="C133" s="39" t="s">
        <v>42</v>
      </c>
      <c r="D133" s="260"/>
      <c r="E133" s="260"/>
      <c r="F133" s="260"/>
      <c r="G133" s="41"/>
      <c r="H133" s="42"/>
      <c r="I133" s="261"/>
      <c r="J133" s="41"/>
      <c r="K133" s="261"/>
      <c r="L133" s="261"/>
      <c r="M133" s="41"/>
      <c r="N133" s="44"/>
      <c r="O133" s="261"/>
      <c r="P133" s="261"/>
      <c r="Q133" s="261"/>
      <c r="R133" s="261"/>
      <c r="S133" s="268"/>
      <c r="T133" s="261"/>
      <c r="U133" s="261"/>
      <c r="V133" s="261"/>
      <c r="W133" s="261"/>
      <c r="X133" s="260"/>
      <c r="Y133" s="260"/>
      <c r="Z133" s="260"/>
      <c r="AA133" s="262"/>
      <c r="AB133" s="47">
        <f>COUNT(D133:Z133)</f>
        <v>0</v>
      </c>
      <c r="AC133" s="48">
        <f>IF(AB133=0,0,AVERAGE(D133:Z133))</f>
        <v>0</v>
      </c>
      <c r="AD133" s="48">
        <f t="array" ref="AD133">IF(AB133=0,0,IF(AB133&gt;9,AVERAGE(LARGE(D133:Z133,{1,2,3,4,5,6,7,8,9,10})),0))</f>
        <v>0</v>
      </c>
      <c r="AE133" s="48">
        <f t="array" ref="AE133">IF(AB133=0,0,IF(AB133&gt;9,SUM(LARGE(D133:Z133,{1,2,3,4,5,6,7,8,9,10})),0))</f>
        <v>0</v>
      </c>
      <c r="AF133" s="264"/>
    </row>
    <row r="134" spans="1:32" s="265" customFormat="1" ht="15" customHeight="1" x14ac:dyDescent="0.2">
      <c r="A134" s="38" t="s">
        <v>375</v>
      </c>
      <c r="B134" s="39" t="s">
        <v>9</v>
      </c>
      <c r="C134" s="49" t="s">
        <v>42</v>
      </c>
      <c r="D134" s="260"/>
      <c r="E134" s="260"/>
      <c r="F134" s="260"/>
      <c r="G134" s="41"/>
      <c r="H134" s="42"/>
      <c r="I134" s="261"/>
      <c r="J134" s="41"/>
      <c r="K134" s="261"/>
      <c r="L134" s="261"/>
      <c r="M134" s="41"/>
      <c r="N134" s="44"/>
      <c r="O134" s="261"/>
      <c r="P134" s="261"/>
      <c r="Q134" s="261"/>
      <c r="R134" s="261"/>
      <c r="S134" s="261"/>
      <c r="T134" s="261"/>
      <c r="U134" s="261"/>
      <c r="V134" s="261"/>
      <c r="W134" s="261"/>
      <c r="X134" s="260"/>
      <c r="Y134" s="260"/>
      <c r="Z134" s="260"/>
      <c r="AA134" s="262"/>
      <c r="AB134" s="47">
        <f>COUNT(D134:Z134)</f>
        <v>0</v>
      </c>
      <c r="AC134" s="48">
        <f>IF(AB134=0,0,AVERAGE(D134:Z134))</f>
        <v>0</v>
      </c>
      <c r="AD134" s="48">
        <f t="array" ref="AD134">IF(AB134=0,0,IF(AB134&gt;9,AVERAGE(LARGE(D134:Z134,{1,2,3,4,5,6,7,8,9,10})),0))</f>
        <v>0</v>
      </c>
      <c r="AE134" s="48">
        <f t="array" ref="AE134">IF(AB134=0,0,IF(AB134&gt;9,SUM(LARGE(D134:Z134,{1,2,3,4,5,6,7,8,9,10})),0))</f>
        <v>0</v>
      </c>
      <c r="AF134" s="264"/>
    </row>
    <row r="135" spans="1:32" s="265" customFormat="1" ht="15" customHeight="1" x14ac:dyDescent="0.2">
      <c r="A135" s="38" t="s">
        <v>316</v>
      </c>
      <c r="B135" s="39" t="s">
        <v>11</v>
      </c>
      <c r="C135" s="39" t="s">
        <v>42</v>
      </c>
      <c r="D135" s="260">
        <v>39</v>
      </c>
      <c r="E135" s="260"/>
      <c r="F135" s="260"/>
      <c r="G135" s="41"/>
      <c r="H135" s="42"/>
      <c r="I135" s="261"/>
      <c r="J135" s="41"/>
      <c r="K135" s="261"/>
      <c r="L135" s="261"/>
      <c r="M135" s="41"/>
      <c r="N135" s="44"/>
      <c r="O135" s="261"/>
      <c r="P135" s="261"/>
      <c r="Q135" s="261"/>
      <c r="R135" s="261"/>
      <c r="S135" s="261"/>
      <c r="T135" s="261"/>
      <c r="U135" s="261"/>
      <c r="V135" s="261"/>
      <c r="W135" s="261"/>
      <c r="X135" s="260"/>
      <c r="Y135" s="260"/>
      <c r="Z135" s="260"/>
      <c r="AA135" s="262"/>
      <c r="AB135" s="47">
        <f>COUNT(D135:Z135)</f>
        <v>1</v>
      </c>
      <c r="AC135" s="48">
        <f>IF(AB135=0,0,AVERAGE(D135:Z135))</f>
        <v>39</v>
      </c>
      <c r="AD135" s="48">
        <f t="array" ref="AD135">IF(AB135=0,0,IF(AB135&gt;9,AVERAGE(LARGE(D135:Z135,{1,2,3,4,5,6,7,8,9,10})),0))</f>
        <v>0</v>
      </c>
      <c r="AE135" s="48">
        <f t="array" ref="AE135">IF(AB135=0,0,IF(AB135&gt;9,SUM(LARGE(D135:Z135,{1,2,3,4,5,6,7,8,9,10})),0))</f>
        <v>0</v>
      </c>
      <c r="AF135" s="264"/>
    </row>
    <row r="136" spans="1:32" s="265" customFormat="1" ht="15" customHeight="1" x14ac:dyDescent="0.2">
      <c r="A136" s="38" t="s">
        <v>316</v>
      </c>
      <c r="B136" s="39" t="s">
        <v>11</v>
      </c>
      <c r="C136" s="39" t="s">
        <v>47</v>
      </c>
      <c r="D136" s="260">
        <v>39</v>
      </c>
      <c r="E136" s="260"/>
      <c r="F136" s="260"/>
      <c r="G136" s="41"/>
      <c r="H136" s="42"/>
      <c r="I136" s="261"/>
      <c r="J136" s="41"/>
      <c r="K136" s="261"/>
      <c r="L136" s="261"/>
      <c r="M136" s="41"/>
      <c r="N136" s="44"/>
      <c r="O136" s="261"/>
      <c r="P136" s="261"/>
      <c r="Q136" s="261"/>
      <c r="R136" s="261"/>
      <c r="S136" s="261"/>
      <c r="T136" s="261"/>
      <c r="U136" s="261"/>
      <c r="V136" s="261"/>
      <c r="W136" s="261"/>
      <c r="X136" s="260"/>
      <c r="Y136" s="260"/>
      <c r="Z136" s="260"/>
      <c r="AA136" s="262"/>
      <c r="AB136" s="47">
        <f>COUNT(D136:Z136)</f>
        <v>1</v>
      </c>
      <c r="AC136" s="48">
        <f>IF(AB136=0,0,AVERAGE(D136:Z136))</f>
        <v>39</v>
      </c>
      <c r="AD136" s="48">
        <f t="array" ref="AD136">IF(AB136=0,0,IF(AB136&gt;9,AVERAGE(LARGE(D136:Z136,{1,2,3,4,5,6,7,8,9,10})),0))</f>
        <v>0</v>
      </c>
      <c r="AE136" s="48">
        <f t="array" ref="AE136">IF(AB136=0,0,IF(AB136&gt;9,SUM(LARGE(D136:Z136,{1,2,3,4,5,6,7,8,9,10})),0))</f>
        <v>0</v>
      </c>
      <c r="AF136" s="264"/>
    </row>
    <row r="137" spans="1:32" s="265" customFormat="1" ht="15" customHeight="1" x14ac:dyDescent="0.2">
      <c r="A137" s="269" t="s">
        <v>89</v>
      </c>
      <c r="B137" s="260" t="s">
        <v>9</v>
      </c>
      <c r="C137" s="260" t="s">
        <v>42</v>
      </c>
      <c r="D137" s="260"/>
      <c r="E137" s="260"/>
      <c r="F137" s="260"/>
      <c r="G137" s="41"/>
      <c r="H137" s="42"/>
      <c r="I137" s="261"/>
      <c r="J137" s="41"/>
      <c r="K137" s="261"/>
      <c r="L137" s="261"/>
      <c r="M137" s="41"/>
      <c r="N137" s="44"/>
      <c r="O137" s="261"/>
      <c r="P137" s="261"/>
      <c r="Q137" s="261"/>
      <c r="R137" s="261"/>
      <c r="S137" s="261"/>
      <c r="T137" s="261"/>
      <c r="U137" s="261"/>
      <c r="V137" s="261"/>
      <c r="W137" s="261"/>
      <c r="X137" s="260"/>
      <c r="Y137" s="260"/>
      <c r="Z137" s="260"/>
      <c r="AA137" s="262"/>
      <c r="AB137" s="47">
        <f>COUNT(D137:Z137)</f>
        <v>0</v>
      </c>
      <c r="AC137" s="48">
        <f>IF(AB137=0,0,AVERAGE(D137:Z137))</f>
        <v>0</v>
      </c>
      <c r="AD137" s="48">
        <f t="array" ref="AD137">IF(AB137=0,0,IF(AB137&gt;9,AVERAGE(LARGE(D137:Z137,{1,2,3,4,5,6,7,8,9,10})),0))</f>
        <v>0</v>
      </c>
      <c r="AE137" s="48">
        <f t="array" ref="AE137">IF(AB137=0,0,IF(AB137&gt;9,SUM(LARGE(D137:Z137,{1,2,3,4,5,6,7,8,9,10})),0))</f>
        <v>0</v>
      </c>
      <c r="AF137" s="264"/>
    </row>
    <row r="138" spans="1:32" s="265" customFormat="1" ht="15" customHeight="1" x14ac:dyDescent="0.2">
      <c r="A138" s="266" t="s">
        <v>90</v>
      </c>
      <c r="B138" s="260" t="s">
        <v>9</v>
      </c>
      <c r="C138" s="260" t="s">
        <v>42</v>
      </c>
      <c r="D138" s="260"/>
      <c r="E138" s="260"/>
      <c r="F138" s="260"/>
      <c r="G138" s="41"/>
      <c r="H138" s="42"/>
      <c r="I138" s="261"/>
      <c r="J138" s="41"/>
      <c r="K138" s="261"/>
      <c r="L138" s="261"/>
      <c r="M138" s="41"/>
      <c r="N138" s="44"/>
      <c r="O138" s="261"/>
      <c r="P138" s="261"/>
      <c r="Q138" s="261"/>
      <c r="R138" s="261"/>
      <c r="S138" s="261"/>
      <c r="T138" s="261"/>
      <c r="U138" s="261"/>
      <c r="V138" s="261"/>
      <c r="W138" s="261"/>
      <c r="X138" s="260"/>
      <c r="Y138" s="260"/>
      <c r="Z138" s="260"/>
      <c r="AA138" s="262"/>
      <c r="AB138" s="47">
        <f>COUNT(D138:Z138)</f>
        <v>0</v>
      </c>
      <c r="AC138" s="48">
        <f>IF(AB138=0,0,AVERAGE(D138:Z138))</f>
        <v>0</v>
      </c>
      <c r="AD138" s="48">
        <f t="array" ref="AD138">IF(AB138=0,0,IF(AB138&gt;9,AVERAGE(LARGE(D138:Z138,{1,2,3,4,5,6,7,8,9,10})),0))</f>
        <v>0</v>
      </c>
      <c r="AE138" s="48">
        <f t="array" ref="AE138">IF(AB138=0,0,IF(AB138&gt;9,SUM(LARGE(D138:Z138,{1,2,3,4,5,6,7,8,9,10})),0))</f>
        <v>0</v>
      </c>
      <c r="AF138" s="264"/>
    </row>
    <row r="139" spans="1:32" s="265" customFormat="1" ht="15" customHeight="1" x14ac:dyDescent="0.2">
      <c r="A139" s="269" t="s">
        <v>381</v>
      </c>
      <c r="B139" s="262" t="s">
        <v>5</v>
      </c>
      <c r="C139" s="39" t="s">
        <v>54</v>
      </c>
      <c r="D139" s="260"/>
      <c r="E139" s="260"/>
      <c r="F139" s="260"/>
      <c r="G139" s="41"/>
      <c r="H139" s="42"/>
      <c r="I139" s="261"/>
      <c r="J139" s="41"/>
      <c r="K139" s="261"/>
      <c r="L139" s="261"/>
      <c r="M139" s="41"/>
      <c r="N139" s="44"/>
      <c r="O139" s="261"/>
      <c r="P139" s="261"/>
      <c r="Q139" s="261"/>
      <c r="R139" s="261"/>
      <c r="S139" s="261"/>
      <c r="T139" s="261"/>
      <c r="U139" s="261"/>
      <c r="V139" s="261"/>
      <c r="W139" s="261"/>
      <c r="X139" s="260"/>
      <c r="Y139" s="260"/>
      <c r="Z139" s="260"/>
      <c r="AA139" s="262"/>
      <c r="AB139" s="47">
        <f>COUNT(D139:Z139)</f>
        <v>0</v>
      </c>
      <c r="AC139" s="48">
        <f>IF(AB139=0,0,AVERAGE(D139:Z139))</f>
        <v>0</v>
      </c>
      <c r="AD139" s="48">
        <f t="array" ref="AD139">IF(AB139=0,0,IF(AB139&gt;9,AVERAGE(LARGE(D139:Z139,{1,2,3,4,5,6,7,8,9,10})),0))</f>
        <v>0</v>
      </c>
      <c r="AE139" s="48">
        <f t="array" ref="AE139">IF(AB139=0,0,IF(AB139&gt;9,SUM(LARGE(D139:Z139,{1,2,3,4,5,6,7,8,9,10})),0))</f>
        <v>0</v>
      </c>
      <c r="AF139" s="264"/>
    </row>
    <row r="140" spans="1:32" s="265" customFormat="1" ht="15" customHeight="1" x14ac:dyDescent="0.2">
      <c r="A140" s="38" t="s">
        <v>404</v>
      </c>
      <c r="B140" s="39" t="s">
        <v>11</v>
      </c>
      <c r="C140" s="39" t="s">
        <v>55</v>
      </c>
      <c r="D140" s="260"/>
      <c r="E140" s="260"/>
      <c r="F140" s="260"/>
      <c r="G140" s="41"/>
      <c r="H140" s="42"/>
      <c r="I140" s="261"/>
      <c r="J140" s="41"/>
      <c r="K140" s="261"/>
      <c r="L140" s="261"/>
      <c r="M140" s="41"/>
      <c r="N140" s="44"/>
      <c r="O140" s="261"/>
      <c r="P140" s="261"/>
      <c r="Q140" s="261"/>
      <c r="R140" s="261"/>
      <c r="S140" s="268"/>
      <c r="T140" s="261"/>
      <c r="U140" s="261"/>
      <c r="V140" s="261"/>
      <c r="W140" s="261"/>
      <c r="X140" s="260"/>
      <c r="Y140" s="260"/>
      <c r="Z140" s="260"/>
      <c r="AA140" s="262"/>
      <c r="AB140" s="47">
        <f>COUNT(D140:Z140)</f>
        <v>0</v>
      </c>
      <c r="AC140" s="48">
        <f>IF(AB140=0,0,AVERAGE(D140:Z140))</f>
        <v>0</v>
      </c>
      <c r="AD140" s="48">
        <f t="array" ref="AD140">IF(AB140=0,0,IF(AB140&gt;9,AVERAGE(LARGE(D140:Z140,{1,2,3,4,5,6,7,8,9,10})),0))</f>
        <v>0</v>
      </c>
      <c r="AE140" s="48">
        <f t="array" ref="AE140">IF(AB140=0,0,IF(AB140&gt;9,SUM(LARGE(D140:Z140,{1,2,3,4,5,6,7,8,9,10})),0))</f>
        <v>0</v>
      </c>
      <c r="AF140" s="264"/>
    </row>
    <row r="141" spans="1:32" s="265" customFormat="1" ht="15" customHeight="1" x14ac:dyDescent="0.2">
      <c r="A141" s="38" t="s">
        <v>405</v>
      </c>
      <c r="B141" s="39" t="s">
        <v>11</v>
      </c>
      <c r="C141" s="39" t="s">
        <v>55</v>
      </c>
      <c r="D141" s="260"/>
      <c r="E141" s="260"/>
      <c r="F141" s="260"/>
      <c r="G141" s="41"/>
      <c r="H141" s="42"/>
      <c r="I141" s="261"/>
      <c r="J141" s="41"/>
      <c r="K141" s="261"/>
      <c r="L141" s="261"/>
      <c r="M141" s="41"/>
      <c r="N141" s="44"/>
      <c r="O141" s="261"/>
      <c r="P141" s="261"/>
      <c r="Q141" s="261"/>
      <c r="R141" s="261"/>
      <c r="S141" s="268"/>
      <c r="T141" s="261"/>
      <c r="U141" s="261"/>
      <c r="V141" s="261"/>
      <c r="W141" s="261"/>
      <c r="X141" s="260"/>
      <c r="Y141" s="260"/>
      <c r="Z141" s="260"/>
      <c r="AA141" s="262"/>
      <c r="AB141" s="47">
        <f>COUNT(D141:Z141)</f>
        <v>0</v>
      </c>
      <c r="AC141" s="48">
        <f>IF(AB141=0,0,AVERAGE(D141:Z141))</f>
        <v>0</v>
      </c>
      <c r="AD141" s="48">
        <f t="array" ref="AD141">IF(AB141=0,0,IF(AB141&gt;9,AVERAGE(LARGE(D141:Z141,{1,2,3,4,5,6,7,8,9,10})),0))</f>
        <v>0</v>
      </c>
      <c r="AE141" s="48">
        <f t="array" ref="AE141">IF(AB141=0,0,IF(AB141&gt;9,SUM(LARGE(D141:Z141,{1,2,3,4,5,6,7,8,9,10})),0))</f>
        <v>0</v>
      </c>
      <c r="AF141" s="264"/>
    </row>
    <row r="142" spans="1:32" s="265" customFormat="1" ht="15" customHeight="1" x14ac:dyDescent="0.2">
      <c r="A142" s="38" t="s">
        <v>91</v>
      </c>
      <c r="B142" s="39" t="s">
        <v>10</v>
      </c>
      <c r="C142" s="49" t="s">
        <v>42</v>
      </c>
      <c r="D142" s="260">
        <v>46</v>
      </c>
      <c r="E142" s="260"/>
      <c r="F142" s="260"/>
      <c r="G142" s="41"/>
      <c r="H142" s="42"/>
      <c r="I142" s="261"/>
      <c r="J142" s="41"/>
      <c r="K142" s="261"/>
      <c r="L142" s="261"/>
      <c r="M142" s="41"/>
      <c r="N142" s="44"/>
      <c r="O142" s="261"/>
      <c r="P142" s="261"/>
      <c r="Q142" s="261"/>
      <c r="R142" s="261"/>
      <c r="S142" s="261"/>
      <c r="T142" s="261"/>
      <c r="U142" s="261"/>
      <c r="V142" s="261"/>
      <c r="W142" s="261"/>
      <c r="X142" s="260">
        <v>45</v>
      </c>
      <c r="Y142" s="260"/>
      <c r="Z142" s="260"/>
      <c r="AA142" s="262"/>
      <c r="AB142" s="47">
        <f>COUNT(D142:Z142)</f>
        <v>2</v>
      </c>
      <c r="AC142" s="48">
        <f>IF(AB142=0,0,AVERAGE(D142:Z142))</f>
        <v>45.5</v>
      </c>
      <c r="AD142" s="48">
        <f t="array" ref="AD142">IF(AB142=0,0,IF(AB142&gt;9,AVERAGE(LARGE(D142:Z142,{1,2,3,4,5,6,7,8,9,10})),0))</f>
        <v>0</v>
      </c>
      <c r="AE142" s="48">
        <f t="array" ref="AE142">IF(AB142=0,0,IF(AB142&gt;9,SUM(LARGE(D142:Z142,{1,2,3,4,5,6,7,8,9,10})),0))</f>
        <v>0</v>
      </c>
      <c r="AF142" s="264"/>
    </row>
    <row r="143" spans="1:32" s="265" customFormat="1" ht="15" customHeight="1" x14ac:dyDescent="0.2">
      <c r="A143" s="38" t="s">
        <v>91</v>
      </c>
      <c r="B143" s="39" t="s">
        <v>10</v>
      </c>
      <c r="C143" s="39" t="s">
        <v>54</v>
      </c>
      <c r="D143" s="260"/>
      <c r="E143" s="260"/>
      <c r="F143" s="260"/>
      <c r="G143" s="41"/>
      <c r="H143" s="42"/>
      <c r="I143" s="261"/>
      <c r="J143" s="41"/>
      <c r="K143" s="261"/>
      <c r="L143" s="261"/>
      <c r="M143" s="41"/>
      <c r="N143" s="44"/>
      <c r="O143" s="261"/>
      <c r="P143" s="261"/>
      <c r="Q143" s="261"/>
      <c r="R143" s="261"/>
      <c r="S143" s="261"/>
      <c r="T143" s="261"/>
      <c r="U143" s="261"/>
      <c r="V143" s="261"/>
      <c r="W143" s="261"/>
      <c r="X143" s="260"/>
      <c r="Y143" s="260"/>
      <c r="Z143" s="260"/>
      <c r="AA143" s="262"/>
      <c r="AB143" s="47">
        <f>COUNT(D143:Z143)</f>
        <v>0</v>
      </c>
      <c r="AC143" s="48">
        <f>IF(AB143=0,0,AVERAGE(D143:Z143))</f>
        <v>0</v>
      </c>
      <c r="AD143" s="48">
        <f t="array" ref="AD143">IF(AB143=0,0,IF(AB143&gt;9,AVERAGE(LARGE(D143:Z143,{1,2,3,4,5,6,7,8,9,10})),0))</f>
        <v>0</v>
      </c>
      <c r="AE143" s="48">
        <f t="array" ref="AE143">IF(AB143=0,0,IF(AB143&gt;9,SUM(LARGE(D143:Z143,{1,2,3,4,5,6,7,8,9,10})),0))</f>
        <v>0</v>
      </c>
      <c r="AF143" s="264"/>
    </row>
    <row r="144" spans="1:32" s="265" customFormat="1" ht="15" customHeight="1" x14ac:dyDescent="0.2">
      <c r="A144" s="38" t="s">
        <v>91</v>
      </c>
      <c r="B144" s="39" t="s">
        <v>10</v>
      </c>
      <c r="C144" s="39" t="s">
        <v>44</v>
      </c>
      <c r="D144" s="260"/>
      <c r="E144" s="260"/>
      <c r="F144" s="260"/>
      <c r="G144" s="41"/>
      <c r="H144" s="42"/>
      <c r="I144" s="261"/>
      <c r="J144" s="41"/>
      <c r="K144" s="261"/>
      <c r="L144" s="261"/>
      <c r="M144" s="41"/>
      <c r="N144" s="44"/>
      <c r="O144" s="261"/>
      <c r="P144" s="261"/>
      <c r="Q144" s="261"/>
      <c r="R144" s="261"/>
      <c r="S144" s="261"/>
      <c r="T144" s="261"/>
      <c r="U144" s="261"/>
      <c r="V144" s="261"/>
      <c r="W144" s="261"/>
      <c r="X144" s="260"/>
      <c r="Y144" s="260"/>
      <c r="Z144" s="260"/>
      <c r="AA144" s="262"/>
      <c r="AB144" s="47">
        <f>COUNT(D144:Z144)</f>
        <v>0</v>
      </c>
      <c r="AC144" s="48">
        <f>IF(AB144=0,0,AVERAGE(D144:Z144))</f>
        <v>0</v>
      </c>
      <c r="AD144" s="48">
        <f t="array" ref="AD144">IF(AB144=0,0,IF(AB144&gt;9,AVERAGE(LARGE(D144:Z144,{1,2,3,4,5,6,7,8,9,10})),0))</f>
        <v>0</v>
      </c>
      <c r="AE144" s="48">
        <f t="array" ref="AE144">IF(AB144=0,0,IF(AB144&gt;9,SUM(LARGE(D144:Z144,{1,2,3,4,5,6,7,8,9,10})),0))</f>
        <v>0</v>
      </c>
      <c r="AF144" s="264"/>
    </row>
    <row r="145" spans="1:32" s="265" customFormat="1" ht="15" customHeight="1" x14ac:dyDescent="0.2">
      <c r="A145" s="38" t="s">
        <v>92</v>
      </c>
      <c r="B145" s="39" t="s">
        <v>10</v>
      </c>
      <c r="C145" s="39" t="s">
        <v>42</v>
      </c>
      <c r="D145" s="260">
        <v>41</v>
      </c>
      <c r="E145" s="260"/>
      <c r="F145" s="260"/>
      <c r="G145" s="41"/>
      <c r="H145" s="42"/>
      <c r="I145" s="261"/>
      <c r="J145" s="41"/>
      <c r="K145" s="261"/>
      <c r="L145" s="261"/>
      <c r="M145" s="41"/>
      <c r="N145" s="44"/>
      <c r="O145" s="261"/>
      <c r="P145" s="261"/>
      <c r="Q145" s="261"/>
      <c r="R145" s="261"/>
      <c r="S145" s="261"/>
      <c r="T145" s="261"/>
      <c r="U145" s="261"/>
      <c r="V145" s="261"/>
      <c r="W145" s="261"/>
      <c r="X145" s="260"/>
      <c r="Y145" s="260"/>
      <c r="Z145" s="260"/>
      <c r="AA145" s="262"/>
      <c r="AB145" s="47">
        <f>COUNT(D145:Z145)</f>
        <v>1</v>
      </c>
      <c r="AC145" s="48">
        <f>IF(AB145=0,0,AVERAGE(D145:Z145))</f>
        <v>41</v>
      </c>
      <c r="AD145" s="48">
        <f t="array" ref="AD145">IF(AB145=0,0,IF(AB145&gt;9,AVERAGE(LARGE(D145:Z145,{1,2,3,4,5,6,7,8,9,10})),0))</f>
        <v>0</v>
      </c>
      <c r="AE145" s="48">
        <f t="array" ref="AE145">IF(AB145=0,0,IF(AB145&gt;9,SUM(LARGE(D145:Z145,{1,2,3,4,5,6,7,8,9,10})),0))</f>
        <v>0</v>
      </c>
      <c r="AF145" s="264"/>
    </row>
    <row r="146" spans="1:32" s="265" customFormat="1" ht="15" customHeight="1" x14ac:dyDescent="0.2">
      <c r="A146" s="38" t="s">
        <v>92</v>
      </c>
      <c r="B146" s="39" t="s">
        <v>10</v>
      </c>
      <c r="C146" s="39" t="s">
        <v>44</v>
      </c>
      <c r="D146" s="260">
        <v>38</v>
      </c>
      <c r="E146" s="260"/>
      <c r="F146" s="260"/>
      <c r="G146" s="41"/>
      <c r="H146" s="42"/>
      <c r="I146" s="261"/>
      <c r="J146" s="41"/>
      <c r="K146" s="261"/>
      <c r="L146" s="261"/>
      <c r="M146" s="41"/>
      <c r="N146" s="44"/>
      <c r="O146" s="261"/>
      <c r="P146" s="261"/>
      <c r="Q146" s="261"/>
      <c r="R146" s="261"/>
      <c r="S146" s="261"/>
      <c r="T146" s="261"/>
      <c r="U146" s="261"/>
      <c r="V146" s="261"/>
      <c r="W146" s="261"/>
      <c r="X146" s="260"/>
      <c r="Y146" s="260"/>
      <c r="Z146" s="260"/>
      <c r="AA146" s="262"/>
      <c r="AB146" s="47">
        <f>COUNT(D146:Z146)</f>
        <v>1</v>
      </c>
      <c r="AC146" s="48">
        <f>IF(AB146=0,0,AVERAGE(D146:Z146))</f>
        <v>38</v>
      </c>
      <c r="AD146" s="48">
        <f t="array" ref="AD146">IF(AB146=0,0,IF(AB146&gt;9,AVERAGE(LARGE(D146:Z146,{1,2,3,4,5,6,7,8,9,10})),0))</f>
        <v>0</v>
      </c>
      <c r="AE146" s="48">
        <f t="array" ref="AE146">IF(AB146=0,0,IF(AB146&gt;9,SUM(LARGE(D146:Z146,{1,2,3,4,5,6,7,8,9,10})),0))</f>
        <v>0</v>
      </c>
      <c r="AF146" s="264"/>
    </row>
    <row r="147" spans="1:32" s="265" customFormat="1" ht="15" customHeight="1" x14ac:dyDescent="0.2">
      <c r="A147" s="38" t="s">
        <v>93</v>
      </c>
      <c r="B147" s="39" t="s">
        <v>4</v>
      </c>
      <c r="C147" s="39" t="s">
        <v>42</v>
      </c>
      <c r="D147" s="260"/>
      <c r="E147" s="260"/>
      <c r="F147" s="260"/>
      <c r="G147" s="41"/>
      <c r="H147" s="42"/>
      <c r="I147" s="261"/>
      <c r="J147" s="41"/>
      <c r="K147" s="261"/>
      <c r="L147" s="261"/>
      <c r="M147" s="41"/>
      <c r="N147" s="44"/>
      <c r="O147" s="261"/>
      <c r="P147" s="261"/>
      <c r="Q147" s="261"/>
      <c r="R147" s="261"/>
      <c r="S147" s="261"/>
      <c r="T147" s="261"/>
      <c r="U147" s="261"/>
      <c r="V147" s="261"/>
      <c r="W147" s="261"/>
      <c r="X147" s="260"/>
      <c r="Y147" s="260"/>
      <c r="Z147" s="260"/>
      <c r="AA147" s="262"/>
      <c r="AB147" s="47">
        <f>COUNT(D147:Z147)</f>
        <v>0</v>
      </c>
      <c r="AC147" s="48">
        <f>IF(AB147=0,0,AVERAGE(D147:Z147))</f>
        <v>0</v>
      </c>
      <c r="AD147" s="48">
        <f t="array" ref="AD147">IF(AB147=0,0,IF(AB147&gt;9,AVERAGE(LARGE(D147:Z147,{1,2,3,4,5,6,7,8,9,10})),0))</f>
        <v>0</v>
      </c>
      <c r="AE147" s="48">
        <f t="array" ref="AE147">IF(AB147=0,0,IF(AB147&gt;9,SUM(LARGE(D147:Z147,{1,2,3,4,5,6,7,8,9,10})),0))</f>
        <v>0</v>
      </c>
      <c r="AF147" s="264"/>
    </row>
    <row r="148" spans="1:32" s="265" customFormat="1" ht="15" customHeight="1" x14ac:dyDescent="0.2">
      <c r="A148" s="38" t="s">
        <v>93</v>
      </c>
      <c r="B148" s="39" t="s">
        <v>4</v>
      </c>
      <c r="C148" s="39" t="s">
        <v>47</v>
      </c>
      <c r="D148" s="274"/>
      <c r="E148" s="260"/>
      <c r="F148" s="260"/>
      <c r="G148" s="41"/>
      <c r="H148" s="42"/>
      <c r="I148" s="261"/>
      <c r="J148" s="41"/>
      <c r="K148" s="261"/>
      <c r="L148" s="261"/>
      <c r="M148" s="41"/>
      <c r="N148" s="44"/>
      <c r="O148" s="261"/>
      <c r="P148" s="261"/>
      <c r="Q148" s="261"/>
      <c r="R148" s="261"/>
      <c r="S148" s="261"/>
      <c r="T148" s="261"/>
      <c r="U148" s="261"/>
      <c r="V148" s="261"/>
      <c r="W148" s="261"/>
      <c r="X148" s="260"/>
      <c r="Y148" s="260"/>
      <c r="Z148" s="260"/>
      <c r="AA148" s="262"/>
      <c r="AB148" s="47">
        <f>COUNT(D148:Z148)</f>
        <v>0</v>
      </c>
      <c r="AC148" s="48">
        <f>IF(AB148=0,0,AVERAGE(D148:Z148))</f>
        <v>0</v>
      </c>
      <c r="AD148" s="48">
        <f t="array" ref="AD148">IF(AB148=0,0,IF(AB148&gt;9,AVERAGE(LARGE(D148:Z148,{1,2,3,4,5,6,7,8,9,10})),0))</f>
        <v>0</v>
      </c>
      <c r="AE148" s="48">
        <f t="array" ref="AE148">IF(AB148=0,0,IF(AB148&gt;9,SUM(LARGE(D148:Z148,{1,2,3,4,5,6,7,8,9,10})),0))</f>
        <v>0</v>
      </c>
      <c r="AF148" s="264"/>
    </row>
    <row r="149" spans="1:32" s="265" customFormat="1" ht="15" customHeight="1" x14ac:dyDescent="0.2">
      <c r="A149" s="38" t="s">
        <v>93</v>
      </c>
      <c r="B149" s="39" t="s">
        <v>4</v>
      </c>
      <c r="C149" s="39" t="s">
        <v>54</v>
      </c>
      <c r="D149" s="260"/>
      <c r="E149" s="260"/>
      <c r="F149" s="260"/>
      <c r="G149" s="41"/>
      <c r="H149" s="42"/>
      <c r="I149" s="261"/>
      <c r="J149" s="41"/>
      <c r="K149" s="261"/>
      <c r="L149" s="261"/>
      <c r="M149" s="41"/>
      <c r="N149" s="44"/>
      <c r="O149" s="261"/>
      <c r="P149" s="261"/>
      <c r="Q149" s="261"/>
      <c r="R149" s="261"/>
      <c r="S149" s="261"/>
      <c r="T149" s="261"/>
      <c r="U149" s="261"/>
      <c r="V149" s="261"/>
      <c r="W149" s="261"/>
      <c r="X149" s="260"/>
      <c r="Y149" s="260"/>
      <c r="Z149" s="260"/>
      <c r="AA149" s="262"/>
      <c r="AB149" s="47">
        <f>COUNT(D149:Z149)</f>
        <v>0</v>
      </c>
      <c r="AC149" s="48">
        <f>IF(AB149=0,0,AVERAGE(D149:Z149))</f>
        <v>0</v>
      </c>
      <c r="AD149" s="48">
        <f t="array" ref="AD149">IF(AB149=0,0,IF(AB149&gt;9,AVERAGE(LARGE(D149:Z149,{1,2,3,4,5,6,7,8,9,10})),0))</f>
        <v>0</v>
      </c>
      <c r="AE149" s="48">
        <f t="array" ref="AE149">IF(AB149=0,0,IF(AB149&gt;9,SUM(LARGE(D149:Z149,{1,2,3,4,5,6,7,8,9,10})),0))</f>
        <v>0</v>
      </c>
      <c r="AF149" s="264"/>
    </row>
    <row r="150" spans="1:32" s="265" customFormat="1" ht="15" customHeight="1" x14ac:dyDescent="0.2">
      <c r="A150" s="285" t="s">
        <v>426</v>
      </c>
      <c r="B150" s="286" t="s">
        <v>7</v>
      </c>
      <c r="C150" s="286" t="s">
        <v>42</v>
      </c>
      <c r="D150" s="286">
        <v>27</v>
      </c>
      <c r="E150" s="286"/>
      <c r="F150" s="286"/>
      <c r="G150" s="304"/>
      <c r="H150" s="306"/>
      <c r="I150" s="308"/>
      <c r="J150" s="304"/>
      <c r="K150" s="309"/>
      <c r="L150" s="308"/>
      <c r="M150" s="304"/>
      <c r="N150" s="310"/>
      <c r="O150" s="308"/>
      <c r="P150" s="308"/>
      <c r="Q150" s="308"/>
      <c r="R150" s="308"/>
      <c r="S150" s="308"/>
      <c r="T150" s="308"/>
      <c r="U150" s="308"/>
      <c r="V150" s="308"/>
      <c r="W150" s="308"/>
      <c r="X150" s="286"/>
      <c r="Y150" s="286"/>
      <c r="Z150" s="286"/>
      <c r="AA150" s="287"/>
      <c r="AB150" s="47">
        <f>COUNT(D150:Z150)</f>
        <v>1</v>
      </c>
      <c r="AC150" s="48">
        <f>IF(AB150=0,0,AVERAGE(D150:Z150))</f>
        <v>27</v>
      </c>
      <c r="AD150" s="48">
        <f t="array" ref="AD150">IF(AB150=0,0,IF(AB150&gt;9,AVERAGE(LARGE(D150:Z150,{1,2,3,4,5,6,7,8,9,10})),0))</f>
        <v>0</v>
      </c>
      <c r="AE150" s="48">
        <f t="array" ref="AE150">IF(AB150=0,0,IF(AB150&gt;9,SUM(LARGE(D150:Z150,{1,2,3,4,5,6,7,8,9,10})),0))</f>
        <v>0</v>
      </c>
      <c r="AF150" s="264"/>
    </row>
    <row r="151" spans="1:32" s="265" customFormat="1" ht="15" customHeight="1" x14ac:dyDescent="0.2">
      <c r="A151" s="269" t="s">
        <v>94</v>
      </c>
      <c r="B151" s="260" t="s">
        <v>11</v>
      </c>
      <c r="C151" s="39" t="s">
        <v>42</v>
      </c>
      <c r="D151" s="260">
        <v>36</v>
      </c>
      <c r="E151" s="260"/>
      <c r="F151" s="260"/>
      <c r="G151" s="41"/>
      <c r="H151" s="42"/>
      <c r="I151" s="261"/>
      <c r="J151" s="41"/>
      <c r="K151" s="261"/>
      <c r="L151" s="261"/>
      <c r="M151" s="41"/>
      <c r="N151" s="44"/>
      <c r="O151" s="261"/>
      <c r="P151" s="261"/>
      <c r="Q151" s="261"/>
      <c r="R151" s="261"/>
      <c r="S151" s="261"/>
      <c r="T151" s="261"/>
      <c r="U151" s="261"/>
      <c r="V151" s="261"/>
      <c r="W151" s="261"/>
      <c r="X151" s="260"/>
      <c r="Y151" s="260"/>
      <c r="Z151" s="260"/>
      <c r="AA151" s="262"/>
      <c r="AB151" s="47">
        <f>COUNT(D151:Z151)</f>
        <v>1</v>
      </c>
      <c r="AC151" s="48">
        <f>IF(AB151=0,0,AVERAGE(D151:Z151))</f>
        <v>36</v>
      </c>
      <c r="AD151" s="48">
        <f t="array" ref="AD151">IF(AB151=0,0,IF(AB151&gt;9,AVERAGE(LARGE(D151:Z151,{1,2,3,4,5,6,7,8,9,10})),0))</f>
        <v>0</v>
      </c>
      <c r="AE151" s="48">
        <f t="array" ref="AE151">IF(AB151=0,0,IF(AB151&gt;9,SUM(LARGE(D151:Z151,{1,2,3,4,5,6,7,8,9,10})),0))</f>
        <v>0</v>
      </c>
      <c r="AF151" s="264"/>
    </row>
    <row r="152" spans="1:32" s="265" customFormat="1" ht="15" customHeight="1" x14ac:dyDescent="0.2">
      <c r="A152" s="38" t="s">
        <v>273</v>
      </c>
      <c r="B152" s="39" t="s">
        <v>3</v>
      </c>
      <c r="C152" s="39" t="s">
        <v>42</v>
      </c>
      <c r="D152" s="260">
        <v>34</v>
      </c>
      <c r="E152" s="260"/>
      <c r="F152" s="260"/>
      <c r="G152" s="41"/>
      <c r="H152" s="42"/>
      <c r="I152" s="261"/>
      <c r="J152" s="41"/>
      <c r="K152" s="261"/>
      <c r="L152" s="261"/>
      <c r="M152" s="41"/>
      <c r="N152" s="44"/>
      <c r="O152" s="261"/>
      <c r="P152" s="261"/>
      <c r="Q152" s="261"/>
      <c r="R152" s="261"/>
      <c r="S152" s="261"/>
      <c r="T152" s="261"/>
      <c r="U152" s="261"/>
      <c r="V152" s="261"/>
      <c r="W152" s="261"/>
      <c r="X152" s="260"/>
      <c r="Y152" s="260"/>
      <c r="Z152" s="260"/>
      <c r="AA152" s="262"/>
      <c r="AB152" s="47">
        <f>COUNT(D152:Z152)</f>
        <v>1</v>
      </c>
      <c r="AC152" s="48">
        <f>IF(AB152=0,0,AVERAGE(D152:Z152))</f>
        <v>34</v>
      </c>
      <c r="AD152" s="48">
        <f t="array" ref="AD152">IF(AB152=0,0,IF(AB152&gt;9,AVERAGE(LARGE(D152:Z152,{1,2,3,4,5,6,7,8,9,10})),0))</f>
        <v>0</v>
      </c>
      <c r="AE152" s="48">
        <f t="array" ref="AE152">IF(AB152=0,0,IF(AB152&gt;9,SUM(LARGE(D152:Z152,{1,2,3,4,5,6,7,8,9,10})),0))</f>
        <v>0</v>
      </c>
      <c r="AF152" s="264"/>
    </row>
    <row r="153" spans="1:32" s="265" customFormat="1" ht="15" customHeight="1" x14ac:dyDescent="0.2">
      <c r="A153" s="38" t="s">
        <v>428</v>
      </c>
      <c r="B153" s="39" t="s">
        <v>3</v>
      </c>
      <c r="C153" s="39" t="s">
        <v>42</v>
      </c>
      <c r="D153" s="260">
        <v>35</v>
      </c>
      <c r="E153" s="260"/>
      <c r="F153" s="260"/>
      <c r="G153" s="41"/>
      <c r="H153" s="42"/>
      <c r="I153" s="261"/>
      <c r="J153" s="41"/>
      <c r="K153" s="261"/>
      <c r="L153" s="261"/>
      <c r="M153" s="41"/>
      <c r="N153" s="44"/>
      <c r="O153" s="261"/>
      <c r="P153" s="261"/>
      <c r="Q153" s="261"/>
      <c r="R153" s="261"/>
      <c r="S153" s="261"/>
      <c r="T153" s="261"/>
      <c r="U153" s="261"/>
      <c r="V153" s="261"/>
      <c r="W153" s="261"/>
      <c r="X153" s="260">
        <v>38</v>
      </c>
      <c r="Y153" s="260">
        <v>42</v>
      </c>
      <c r="Z153" s="260">
        <v>44</v>
      </c>
      <c r="AA153" s="262"/>
      <c r="AB153" s="47">
        <f>COUNT(D153:Z153)</f>
        <v>4</v>
      </c>
      <c r="AC153" s="48">
        <f>IF(AB153=0,0,AVERAGE(D153:Z153))</f>
        <v>39.75</v>
      </c>
      <c r="AD153" s="48">
        <f t="array" ref="AD153">IF(AB153=0,0,IF(AB153&gt;9,AVERAGE(LARGE(D153:Z153,{1,2,3,4,5,6,7,8,9,10})),0))</f>
        <v>0</v>
      </c>
      <c r="AE153" s="48">
        <f t="array" ref="AE153">IF(AB153=0,0,IF(AB153&gt;9,SUM(LARGE(D153:Z153,{1,2,3,4,5,6,7,8,9,10})),0))</f>
        <v>0</v>
      </c>
      <c r="AF153" s="264"/>
    </row>
    <row r="154" spans="1:32" s="265" customFormat="1" ht="15" customHeight="1" x14ac:dyDescent="0.2">
      <c r="A154" s="285" t="s">
        <v>428</v>
      </c>
      <c r="B154" s="286" t="s">
        <v>4</v>
      </c>
      <c r="C154" s="286" t="s">
        <v>47</v>
      </c>
      <c r="D154" s="286">
        <v>39</v>
      </c>
      <c r="E154" s="286"/>
      <c r="F154" s="286"/>
      <c r="G154" s="304"/>
      <c r="H154" s="306"/>
      <c r="I154" s="308"/>
      <c r="J154" s="304"/>
      <c r="K154" s="309"/>
      <c r="L154" s="308"/>
      <c r="M154" s="304"/>
      <c r="N154" s="310"/>
      <c r="O154" s="308"/>
      <c r="P154" s="308"/>
      <c r="Q154" s="308"/>
      <c r="R154" s="308"/>
      <c r="S154" s="308"/>
      <c r="T154" s="308"/>
      <c r="U154" s="308"/>
      <c r="V154" s="308"/>
      <c r="W154" s="308"/>
      <c r="X154" s="286"/>
      <c r="Y154" s="286"/>
      <c r="Z154" s="286"/>
      <c r="AA154" s="287"/>
      <c r="AB154" s="47">
        <f>COUNT(D154:Z154)</f>
        <v>1</v>
      </c>
      <c r="AC154" s="48">
        <f>IF(AB154=0,0,AVERAGE(D154:Z154))</f>
        <v>39</v>
      </c>
      <c r="AD154" s="48">
        <f t="array" ref="AD154">IF(AB154=0,0,IF(AB154&gt;9,AVERAGE(LARGE(D154:Z154,{1,2,3,4,5,6,7,8,9,10})),0))</f>
        <v>0</v>
      </c>
      <c r="AE154" s="48">
        <f t="array" ref="AE154">IF(AB154=0,0,IF(AB154&gt;9,SUM(LARGE(D154:Z154,{1,2,3,4,5,6,7,8,9,10})),0))</f>
        <v>0</v>
      </c>
      <c r="AF154" s="264"/>
    </row>
    <row r="155" spans="1:32" s="265" customFormat="1" ht="15" customHeight="1" x14ac:dyDescent="0.2">
      <c r="A155" s="269" t="s">
        <v>391</v>
      </c>
      <c r="B155" s="262" t="s">
        <v>5</v>
      </c>
      <c r="C155" s="262" t="s">
        <v>42</v>
      </c>
      <c r="D155" s="260"/>
      <c r="E155" s="260"/>
      <c r="F155" s="260"/>
      <c r="G155" s="41"/>
      <c r="H155" s="42"/>
      <c r="I155" s="261"/>
      <c r="J155" s="41"/>
      <c r="K155" s="261"/>
      <c r="L155" s="261"/>
      <c r="M155" s="41"/>
      <c r="N155" s="44"/>
      <c r="O155" s="261"/>
      <c r="P155" s="261"/>
      <c r="Q155" s="261"/>
      <c r="R155" s="261"/>
      <c r="S155" s="268"/>
      <c r="T155" s="261"/>
      <c r="U155" s="261"/>
      <c r="V155" s="261"/>
      <c r="W155" s="261"/>
      <c r="X155" s="260"/>
      <c r="Y155" s="260"/>
      <c r="Z155" s="260"/>
      <c r="AA155" s="262"/>
      <c r="AB155" s="47">
        <f>COUNT(D155:Z155)</f>
        <v>0</v>
      </c>
      <c r="AC155" s="48">
        <f>IF(AB155=0,0,AVERAGE(D155:Z155))</f>
        <v>0</v>
      </c>
      <c r="AD155" s="48">
        <f t="array" ref="AD155">IF(AB155=0,0,IF(AB155&gt;9,AVERAGE(LARGE(D155:Z155,{1,2,3,4,5,6,7,8,9,10})),0))</f>
        <v>0</v>
      </c>
      <c r="AE155" s="48">
        <f t="array" ref="AE155">IF(AB155=0,0,IF(AB155&gt;9,SUM(LARGE(D155:Z155,{1,2,3,4,5,6,7,8,9,10})),0))</f>
        <v>0</v>
      </c>
      <c r="AF155" s="264"/>
    </row>
    <row r="156" spans="1:32" s="265" customFormat="1" ht="15" customHeight="1" x14ac:dyDescent="0.2">
      <c r="A156" s="269" t="s">
        <v>406</v>
      </c>
      <c r="B156" s="262" t="s">
        <v>5</v>
      </c>
      <c r="C156" s="262" t="s">
        <v>55</v>
      </c>
      <c r="D156" s="260"/>
      <c r="E156" s="260"/>
      <c r="F156" s="260"/>
      <c r="G156" s="41"/>
      <c r="H156" s="42"/>
      <c r="I156" s="261"/>
      <c r="J156" s="41"/>
      <c r="K156" s="261"/>
      <c r="L156" s="261"/>
      <c r="M156" s="41"/>
      <c r="N156" s="44"/>
      <c r="O156" s="261"/>
      <c r="P156" s="261"/>
      <c r="Q156" s="261"/>
      <c r="R156" s="261"/>
      <c r="S156" s="268"/>
      <c r="T156" s="261"/>
      <c r="U156" s="261"/>
      <c r="V156" s="261"/>
      <c r="W156" s="261"/>
      <c r="X156" s="260"/>
      <c r="Y156" s="260"/>
      <c r="Z156" s="260"/>
      <c r="AA156" s="262"/>
      <c r="AB156" s="47">
        <f>COUNT(D156:Z156)</f>
        <v>0</v>
      </c>
      <c r="AC156" s="48">
        <f>IF(AB156=0,0,AVERAGE(D156:Z156))</f>
        <v>0</v>
      </c>
      <c r="AD156" s="48">
        <f t="array" ref="AD156">IF(AB156=0,0,IF(AB156&gt;9,AVERAGE(LARGE(D156:Z156,{1,2,3,4,5,6,7,8,9,10})),0))</f>
        <v>0</v>
      </c>
      <c r="AE156" s="48">
        <f t="array" ref="AE156">IF(AB156=0,0,IF(AB156&gt;9,SUM(LARGE(D156:Z156,{1,2,3,4,5,6,7,8,9,10})),0))</f>
        <v>0</v>
      </c>
      <c r="AF156" s="264"/>
    </row>
    <row r="157" spans="1:32" s="265" customFormat="1" ht="15" customHeight="1" x14ac:dyDescent="0.2">
      <c r="A157" s="38" t="s">
        <v>274</v>
      </c>
      <c r="B157" s="39" t="s">
        <v>3</v>
      </c>
      <c r="C157" s="39" t="s">
        <v>42</v>
      </c>
      <c r="D157" s="260">
        <v>30</v>
      </c>
      <c r="E157" s="260"/>
      <c r="F157" s="260"/>
      <c r="G157" s="41"/>
      <c r="H157" s="42"/>
      <c r="I157" s="261"/>
      <c r="J157" s="41"/>
      <c r="K157" s="261"/>
      <c r="L157" s="261"/>
      <c r="M157" s="41"/>
      <c r="N157" s="44"/>
      <c r="O157" s="261"/>
      <c r="P157" s="261"/>
      <c r="Q157" s="261"/>
      <c r="R157" s="261"/>
      <c r="S157" s="261"/>
      <c r="T157" s="261"/>
      <c r="U157" s="261"/>
      <c r="V157" s="261"/>
      <c r="W157" s="261"/>
      <c r="X157" s="260">
        <v>38</v>
      </c>
      <c r="Y157" s="260"/>
      <c r="Z157" s="260"/>
      <c r="AA157" s="262"/>
      <c r="AB157" s="47">
        <f>COUNT(D157:Z157)</f>
        <v>2</v>
      </c>
      <c r="AC157" s="48">
        <f>IF(AB157=0,0,AVERAGE(D157:Z157))</f>
        <v>34</v>
      </c>
      <c r="AD157" s="48">
        <f t="array" ref="AD157">IF(AB157=0,0,IF(AB157&gt;9,AVERAGE(LARGE(D157:Z157,{1,2,3,4,5,6,7,8,9,10})),0))</f>
        <v>0</v>
      </c>
      <c r="AE157" s="48">
        <f t="array" ref="AE157">IF(AB157=0,0,IF(AB157&gt;9,SUM(LARGE(D157:Z157,{1,2,3,4,5,6,7,8,9,10})),0))</f>
        <v>0</v>
      </c>
      <c r="AF157" s="264"/>
    </row>
    <row r="158" spans="1:32" s="265" customFormat="1" ht="15" customHeight="1" x14ac:dyDescent="0.2">
      <c r="A158" s="269" t="s">
        <v>335</v>
      </c>
      <c r="B158" s="262" t="s">
        <v>7</v>
      </c>
      <c r="C158" s="262" t="s">
        <v>54</v>
      </c>
      <c r="D158" s="260">
        <v>26</v>
      </c>
      <c r="E158" s="260"/>
      <c r="F158" s="260"/>
      <c r="G158" s="41"/>
      <c r="H158" s="42"/>
      <c r="I158" s="261"/>
      <c r="J158" s="41"/>
      <c r="K158" s="261"/>
      <c r="L158" s="261"/>
      <c r="M158" s="41"/>
      <c r="N158" s="44"/>
      <c r="O158" s="261"/>
      <c r="P158" s="261"/>
      <c r="Q158" s="261"/>
      <c r="R158" s="261"/>
      <c r="S158" s="261"/>
      <c r="T158" s="261"/>
      <c r="U158" s="261"/>
      <c r="V158" s="261"/>
      <c r="W158" s="261"/>
      <c r="X158" s="260"/>
      <c r="Y158" s="260"/>
      <c r="Z158" s="260"/>
      <c r="AA158" s="262"/>
      <c r="AB158" s="47">
        <f>COUNT(D158:Z158)</f>
        <v>1</v>
      </c>
      <c r="AC158" s="48">
        <f>IF(AB158=0,0,AVERAGE(D158:Z158))</f>
        <v>26</v>
      </c>
      <c r="AD158" s="48">
        <f t="array" ref="AD158">IF(AB158=0,0,IF(AB158&gt;9,AVERAGE(LARGE(D158:Z158,{1,2,3,4,5,6,7,8,9,10})),0))</f>
        <v>0</v>
      </c>
      <c r="AE158" s="48">
        <f t="array" ref="AE158">IF(AB158=0,0,IF(AB158&gt;9,SUM(LARGE(D158:Z158,{1,2,3,4,5,6,7,8,9,10})),0))</f>
        <v>0</v>
      </c>
      <c r="AF158" s="264"/>
    </row>
    <row r="159" spans="1:32" s="265" customFormat="1" ht="15" customHeight="1" x14ac:dyDescent="0.2">
      <c r="A159" s="38" t="s">
        <v>95</v>
      </c>
      <c r="B159" s="39" t="s">
        <v>8</v>
      </c>
      <c r="C159" s="39" t="s">
        <v>47</v>
      </c>
      <c r="D159" s="260"/>
      <c r="E159" s="260"/>
      <c r="F159" s="260"/>
      <c r="G159" s="41"/>
      <c r="H159" s="42"/>
      <c r="I159" s="261"/>
      <c r="J159" s="41"/>
      <c r="K159" s="261"/>
      <c r="L159" s="261"/>
      <c r="M159" s="41"/>
      <c r="N159" s="44"/>
      <c r="O159" s="261"/>
      <c r="P159" s="261"/>
      <c r="Q159" s="261"/>
      <c r="R159" s="261"/>
      <c r="S159" s="261"/>
      <c r="T159" s="261"/>
      <c r="U159" s="261"/>
      <c r="V159" s="261"/>
      <c r="W159" s="261"/>
      <c r="X159" s="260"/>
      <c r="Y159" s="260"/>
      <c r="Z159" s="260"/>
      <c r="AA159" s="262"/>
      <c r="AB159" s="47">
        <f>COUNT(D159:Z159)</f>
        <v>0</v>
      </c>
      <c r="AC159" s="48">
        <f>IF(AB159=0,0,AVERAGE(D159:Z159))</f>
        <v>0</v>
      </c>
      <c r="AD159" s="48">
        <f t="array" ref="AD159">IF(AB159=0,0,IF(AB159&gt;9,AVERAGE(LARGE(D159:Z159,{1,2,3,4,5,6,7,8,9,10})),0))</f>
        <v>0</v>
      </c>
      <c r="AE159" s="48">
        <f t="array" ref="AE159">IF(AB159=0,0,IF(AB159&gt;9,SUM(LARGE(D159:Z159,{1,2,3,4,5,6,7,8,9,10})),0))</f>
        <v>0</v>
      </c>
      <c r="AF159" s="264"/>
    </row>
    <row r="160" spans="1:32" s="265" customFormat="1" ht="15" customHeight="1" x14ac:dyDescent="0.2">
      <c r="A160" s="38" t="s">
        <v>95</v>
      </c>
      <c r="B160" s="39" t="s">
        <v>8</v>
      </c>
      <c r="C160" s="39" t="s">
        <v>54</v>
      </c>
      <c r="D160" s="260"/>
      <c r="E160" s="260"/>
      <c r="F160" s="260"/>
      <c r="G160" s="41"/>
      <c r="H160" s="42"/>
      <c r="I160" s="261"/>
      <c r="J160" s="41"/>
      <c r="K160" s="261"/>
      <c r="L160" s="261"/>
      <c r="M160" s="41"/>
      <c r="N160" s="44"/>
      <c r="O160" s="261"/>
      <c r="P160" s="261"/>
      <c r="Q160" s="261"/>
      <c r="R160" s="261"/>
      <c r="S160" s="261"/>
      <c r="T160" s="261"/>
      <c r="U160" s="261"/>
      <c r="V160" s="261"/>
      <c r="W160" s="261"/>
      <c r="X160" s="260"/>
      <c r="Y160" s="260"/>
      <c r="Z160" s="260"/>
      <c r="AA160" s="262"/>
      <c r="AB160" s="47">
        <f>COUNT(D160:Z160)</f>
        <v>0</v>
      </c>
      <c r="AC160" s="48">
        <f>IF(AB160=0,0,AVERAGE(D160:Z160))</f>
        <v>0</v>
      </c>
      <c r="AD160" s="48">
        <f t="array" ref="AD160">IF(AB160=0,0,IF(AB160&gt;9,AVERAGE(LARGE(D160:Z160,{1,2,3,4,5,6,7,8,9,10})),0))</f>
        <v>0</v>
      </c>
      <c r="AE160" s="48">
        <f t="array" ref="AE160">IF(AB160=0,0,IF(AB160&gt;9,SUM(LARGE(D160:Z160,{1,2,3,4,5,6,7,8,9,10})),0))</f>
        <v>0</v>
      </c>
      <c r="AF160" s="264"/>
    </row>
    <row r="161" spans="1:32" s="265" customFormat="1" ht="15" customHeight="1" x14ac:dyDescent="0.2">
      <c r="A161" s="269" t="s">
        <v>334</v>
      </c>
      <c r="B161" s="262" t="s">
        <v>5</v>
      </c>
      <c r="C161" s="39" t="s">
        <v>42</v>
      </c>
      <c r="D161" s="260"/>
      <c r="E161" s="262"/>
      <c r="F161" s="262"/>
      <c r="G161" s="54"/>
      <c r="H161" s="55"/>
      <c r="I161" s="270"/>
      <c r="J161" s="54"/>
      <c r="K161" s="261"/>
      <c r="L161" s="270"/>
      <c r="M161" s="54"/>
      <c r="N161" s="56"/>
      <c r="O161" s="270"/>
      <c r="P161" s="270"/>
      <c r="Q161" s="270"/>
      <c r="R161" s="270"/>
      <c r="S161" s="270"/>
      <c r="T161" s="270"/>
      <c r="U161" s="270"/>
      <c r="V161" s="270"/>
      <c r="W161" s="270"/>
      <c r="X161" s="262"/>
      <c r="Y161" s="262"/>
      <c r="Z161" s="262"/>
      <c r="AA161" s="53"/>
      <c r="AB161" s="47">
        <f>COUNT(D161:Z161)</f>
        <v>0</v>
      </c>
      <c r="AC161" s="48">
        <f>IF(AB161=0,0,AVERAGE(D161:Z161))</f>
        <v>0</v>
      </c>
      <c r="AD161" s="48">
        <f t="array" ref="AD161">IF(AB161=0,0,IF(AB161&gt;9,AVERAGE(LARGE(D161:Z161,{1,2,3,4,5,6,7,8,9,10})),0))</f>
        <v>0</v>
      </c>
      <c r="AE161" s="48">
        <f t="array" ref="AE161">IF(AB161=0,0,IF(AB161&gt;9,SUM(LARGE(D161:Z161,{1,2,3,4,5,6,7,8,9,10})),0))</f>
        <v>0</v>
      </c>
      <c r="AF161" s="264"/>
    </row>
    <row r="162" spans="1:32" s="265" customFormat="1" ht="15" customHeight="1" x14ac:dyDescent="0.2">
      <c r="A162" s="269" t="s">
        <v>96</v>
      </c>
      <c r="B162" s="260" t="s">
        <v>12</v>
      </c>
      <c r="C162" s="39" t="s">
        <v>47</v>
      </c>
      <c r="D162" s="260">
        <v>31</v>
      </c>
      <c r="E162" s="260"/>
      <c r="F162" s="260"/>
      <c r="G162" s="41"/>
      <c r="H162" s="42"/>
      <c r="I162" s="261"/>
      <c r="J162" s="41"/>
      <c r="K162" s="261"/>
      <c r="L162" s="261"/>
      <c r="M162" s="41"/>
      <c r="N162" s="44"/>
      <c r="O162" s="261"/>
      <c r="P162" s="261"/>
      <c r="Q162" s="261"/>
      <c r="R162" s="261"/>
      <c r="S162" s="261"/>
      <c r="T162" s="261"/>
      <c r="U162" s="261"/>
      <c r="V162" s="261"/>
      <c r="W162" s="261"/>
      <c r="X162" s="260"/>
      <c r="Y162" s="260"/>
      <c r="Z162" s="260"/>
      <c r="AA162" s="262"/>
      <c r="AB162" s="47">
        <f>COUNT(D162:Z162)</f>
        <v>1</v>
      </c>
      <c r="AC162" s="48">
        <f>IF(AB162=0,0,AVERAGE(D162:Z162))</f>
        <v>31</v>
      </c>
      <c r="AD162" s="48">
        <f t="array" ref="AD162">IF(AB162=0,0,IF(AB162&gt;9,AVERAGE(LARGE(D162:Z162,{1,2,3,4,5,6,7,8,9,10})),0))</f>
        <v>0</v>
      </c>
      <c r="AE162" s="48">
        <f t="array" ref="AE162">IF(AB162=0,0,IF(AB162&gt;9,SUM(LARGE(D162:Z162,{1,2,3,4,5,6,7,8,9,10})),0))</f>
        <v>0</v>
      </c>
      <c r="AF162" s="264"/>
    </row>
    <row r="163" spans="1:32" s="265" customFormat="1" ht="15" customHeight="1" x14ac:dyDescent="0.2">
      <c r="A163" s="269" t="s">
        <v>96</v>
      </c>
      <c r="B163" s="39" t="s">
        <v>12</v>
      </c>
      <c r="C163" s="39" t="s">
        <v>44</v>
      </c>
      <c r="D163" s="260">
        <v>28</v>
      </c>
      <c r="E163" s="260"/>
      <c r="F163" s="260"/>
      <c r="G163" s="41"/>
      <c r="H163" s="42"/>
      <c r="I163" s="261"/>
      <c r="J163" s="41"/>
      <c r="K163" s="261"/>
      <c r="L163" s="261"/>
      <c r="M163" s="41"/>
      <c r="N163" s="44"/>
      <c r="O163" s="261"/>
      <c r="P163" s="261"/>
      <c r="Q163" s="261"/>
      <c r="R163" s="261"/>
      <c r="S163" s="261"/>
      <c r="T163" s="261"/>
      <c r="U163" s="261"/>
      <c r="V163" s="261"/>
      <c r="W163" s="261"/>
      <c r="X163" s="260"/>
      <c r="Y163" s="39"/>
      <c r="Z163" s="39"/>
      <c r="AA163" s="262"/>
      <c r="AB163" s="47">
        <f>COUNT(D163:Z163)</f>
        <v>1</v>
      </c>
      <c r="AC163" s="48">
        <f>IF(AB163=0,0,AVERAGE(D163:Z163))</f>
        <v>28</v>
      </c>
      <c r="AD163" s="48">
        <f t="array" ref="AD163">IF(AB163=0,0,IF(AB163&gt;9,AVERAGE(LARGE(D163:Z163,{1,2,3,4,5,6,7,8,9,10})),0))</f>
        <v>0</v>
      </c>
      <c r="AE163" s="48">
        <f t="array" ref="AE163">IF(AB163=0,0,IF(AB163&gt;9,SUM(LARGE(D163:Z163,{1,2,3,4,5,6,7,8,9,10})),0))</f>
        <v>0</v>
      </c>
      <c r="AF163" s="264"/>
    </row>
    <row r="164" spans="1:32" s="265" customFormat="1" ht="14.25" customHeight="1" x14ac:dyDescent="0.2">
      <c r="A164" s="266" t="s">
        <v>275</v>
      </c>
      <c r="B164" s="260" t="s">
        <v>5</v>
      </c>
      <c r="C164" s="260" t="s">
        <v>42</v>
      </c>
      <c r="D164" s="260"/>
      <c r="E164" s="260"/>
      <c r="F164" s="260"/>
      <c r="G164" s="41"/>
      <c r="H164" s="42"/>
      <c r="I164" s="261"/>
      <c r="J164" s="41"/>
      <c r="K164" s="261"/>
      <c r="L164" s="261"/>
      <c r="M164" s="41"/>
      <c r="N164" s="44"/>
      <c r="O164" s="261"/>
      <c r="P164" s="261"/>
      <c r="Q164" s="261"/>
      <c r="R164" s="261"/>
      <c r="S164" s="268"/>
      <c r="T164" s="261"/>
      <c r="U164" s="261"/>
      <c r="V164" s="261"/>
      <c r="W164" s="261"/>
      <c r="X164" s="260"/>
      <c r="Y164" s="260"/>
      <c r="Z164" s="260"/>
      <c r="AA164" s="262"/>
      <c r="AB164" s="47">
        <f>COUNT(D164:Z164)</f>
        <v>0</v>
      </c>
      <c r="AC164" s="48">
        <f>IF(AB164=0,0,AVERAGE(D164:Z164))</f>
        <v>0</v>
      </c>
      <c r="AD164" s="48">
        <f t="array" ref="AD164">IF(AB164=0,0,IF(AB164&gt;9,AVERAGE(LARGE(D164:Z164,{1,2,3,4,5,6,7,8,9,10})),0))</f>
        <v>0</v>
      </c>
      <c r="AE164" s="48">
        <f t="array" ref="AE164">IF(AB164=0,0,IF(AB164&gt;9,SUM(LARGE(D164:Z164,{1,2,3,4,5,6,7,8,9,10})),0))</f>
        <v>0</v>
      </c>
      <c r="AF164" s="264"/>
    </row>
    <row r="165" spans="1:32" s="265" customFormat="1" ht="14.25" customHeight="1" x14ac:dyDescent="0.2">
      <c r="A165" s="269" t="s">
        <v>276</v>
      </c>
      <c r="B165" s="260" t="s">
        <v>8</v>
      </c>
      <c r="C165" s="39" t="s">
        <v>42</v>
      </c>
      <c r="D165" s="260"/>
      <c r="E165" s="260"/>
      <c r="F165" s="260"/>
      <c r="G165" s="41"/>
      <c r="H165" s="42"/>
      <c r="I165" s="261"/>
      <c r="J165" s="41"/>
      <c r="K165" s="261"/>
      <c r="L165" s="261"/>
      <c r="M165" s="41"/>
      <c r="N165" s="44"/>
      <c r="O165" s="261"/>
      <c r="P165" s="261"/>
      <c r="Q165" s="261"/>
      <c r="R165" s="261"/>
      <c r="S165" s="261"/>
      <c r="T165" s="261"/>
      <c r="U165" s="261"/>
      <c r="V165" s="261"/>
      <c r="W165" s="261"/>
      <c r="X165" s="260"/>
      <c r="Y165" s="260"/>
      <c r="Z165" s="260"/>
      <c r="AA165" s="262"/>
      <c r="AB165" s="47">
        <f>COUNT(D165:Z165)</f>
        <v>0</v>
      </c>
      <c r="AC165" s="48">
        <f>IF(AB165=0,0,AVERAGE(D165:Z165))</f>
        <v>0</v>
      </c>
      <c r="AD165" s="48">
        <f t="array" ref="AD165">IF(AB165=0,0,IF(AB165&gt;9,AVERAGE(LARGE(D165:Z165,{1,2,3,4,5,6,7,8,9,10})),0))</f>
        <v>0</v>
      </c>
      <c r="AE165" s="48">
        <f t="array" ref="AE165">IF(AB165=0,0,IF(AB165&gt;9,SUM(LARGE(D165:Z165,{1,2,3,4,5,6,7,8,9,10})),0))</f>
        <v>0</v>
      </c>
      <c r="AF165" s="264"/>
    </row>
    <row r="166" spans="1:32" s="265" customFormat="1" ht="14.25" customHeight="1" x14ac:dyDescent="0.2">
      <c r="A166" s="38" t="s">
        <v>276</v>
      </c>
      <c r="B166" s="39" t="s">
        <v>8</v>
      </c>
      <c r="C166" s="39" t="s">
        <v>47</v>
      </c>
      <c r="D166" s="260"/>
      <c r="E166" s="260"/>
      <c r="F166" s="260"/>
      <c r="G166" s="41"/>
      <c r="H166" s="42"/>
      <c r="I166" s="261"/>
      <c r="J166" s="41"/>
      <c r="K166" s="261"/>
      <c r="L166" s="261"/>
      <c r="M166" s="41"/>
      <c r="N166" s="44"/>
      <c r="O166" s="261"/>
      <c r="P166" s="261"/>
      <c r="Q166" s="261"/>
      <c r="R166" s="261"/>
      <c r="S166" s="261"/>
      <c r="T166" s="261"/>
      <c r="U166" s="261"/>
      <c r="V166" s="261"/>
      <c r="W166" s="261"/>
      <c r="X166" s="260"/>
      <c r="Y166" s="260"/>
      <c r="Z166" s="260"/>
      <c r="AA166" s="262"/>
      <c r="AB166" s="47">
        <f>COUNT(D166:Z166)</f>
        <v>0</v>
      </c>
      <c r="AC166" s="48">
        <f>IF(AB166=0,0,AVERAGE(D166:Z166))</f>
        <v>0</v>
      </c>
      <c r="AD166" s="48">
        <f t="array" ref="AD166">IF(AB166=0,0,IF(AB166&gt;9,AVERAGE(LARGE(D166:Z166,{1,2,3,4,5,6,7,8,9,10})),0))</f>
        <v>0</v>
      </c>
      <c r="AE166" s="48">
        <f t="array" ref="AE166">IF(AB166=0,0,IF(AB166&gt;9,SUM(LARGE(D166:Z166,{1,2,3,4,5,6,7,8,9,10})),0))</f>
        <v>0</v>
      </c>
      <c r="AF166" s="264"/>
    </row>
    <row r="167" spans="1:32" s="265" customFormat="1" ht="14.25" customHeight="1" x14ac:dyDescent="0.2">
      <c r="A167" s="38" t="s">
        <v>97</v>
      </c>
      <c r="B167" s="39" t="s">
        <v>8</v>
      </c>
      <c r="C167" s="39" t="s">
        <v>42</v>
      </c>
      <c r="D167" s="260"/>
      <c r="E167" s="260"/>
      <c r="F167" s="260"/>
      <c r="G167" s="41"/>
      <c r="H167" s="42"/>
      <c r="I167" s="261"/>
      <c r="J167" s="41"/>
      <c r="K167" s="261"/>
      <c r="L167" s="261"/>
      <c r="M167" s="41"/>
      <c r="N167" s="44"/>
      <c r="O167" s="261"/>
      <c r="P167" s="261"/>
      <c r="Q167" s="261"/>
      <c r="R167" s="261"/>
      <c r="S167" s="261"/>
      <c r="T167" s="261"/>
      <c r="U167" s="261"/>
      <c r="V167" s="261"/>
      <c r="W167" s="261"/>
      <c r="X167" s="260"/>
      <c r="Y167" s="260"/>
      <c r="Z167" s="260"/>
      <c r="AA167" s="262"/>
      <c r="AB167" s="47">
        <f>COUNT(D167:Z167)</f>
        <v>0</v>
      </c>
      <c r="AC167" s="48">
        <f>IF(AB167=0,0,AVERAGE(D167:Z167))</f>
        <v>0</v>
      </c>
      <c r="AD167" s="48">
        <f t="array" ref="AD167">IF(AB167=0,0,IF(AB167&gt;9,AVERAGE(LARGE(D167:Z167,{1,2,3,4,5,6,7,8,9,10})),0))</f>
        <v>0</v>
      </c>
      <c r="AE167" s="48">
        <f t="array" ref="AE167">IF(AB167=0,0,IF(AB167&gt;9,SUM(LARGE(D167:Z167,{1,2,3,4,5,6,7,8,9,10})),0))</f>
        <v>0</v>
      </c>
      <c r="AF167" s="264"/>
    </row>
    <row r="168" spans="1:32" s="265" customFormat="1" ht="15" customHeight="1" x14ac:dyDescent="0.2">
      <c r="A168" s="38" t="s">
        <v>97</v>
      </c>
      <c r="B168" s="39" t="s">
        <v>8</v>
      </c>
      <c r="C168" s="39" t="s">
        <v>47</v>
      </c>
      <c r="D168" s="260"/>
      <c r="E168" s="260"/>
      <c r="F168" s="260"/>
      <c r="G168" s="41"/>
      <c r="H168" s="42"/>
      <c r="I168" s="261"/>
      <c r="J168" s="41"/>
      <c r="K168" s="261"/>
      <c r="L168" s="261"/>
      <c r="M168" s="41"/>
      <c r="N168" s="44"/>
      <c r="O168" s="261"/>
      <c r="P168" s="261"/>
      <c r="Q168" s="261"/>
      <c r="R168" s="261"/>
      <c r="S168" s="261"/>
      <c r="T168" s="261"/>
      <c r="U168" s="261"/>
      <c r="V168" s="261"/>
      <c r="W168" s="261"/>
      <c r="X168" s="260"/>
      <c r="Y168" s="260"/>
      <c r="Z168" s="260"/>
      <c r="AA168" s="262"/>
      <c r="AB168" s="47">
        <f>COUNT(D168:Z168)</f>
        <v>0</v>
      </c>
      <c r="AC168" s="48">
        <f>IF(AB168=0,0,AVERAGE(D168:Z168))</f>
        <v>0</v>
      </c>
      <c r="AD168" s="48">
        <f t="array" ref="AD168">IF(AB168=0,0,IF(AB168&gt;9,AVERAGE(LARGE(D168:Z168,{1,2,3,4,5,6,7,8,9,10})),0))</f>
        <v>0</v>
      </c>
      <c r="AE168" s="48">
        <f t="array" ref="AE168">IF(AB168=0,0,IF(AB168&gt;9,SUM(LARGE(D168:Z168,{1,2,3,4,5,6,7,8,9,10})),0))</f>
        <v>0</v>
      </c>
      <c r="AF168" s="264"/>
    </row>
    <row r="169" spans="1:32" s="265" customFormat="1" ht="15" customHeight="1" x14ac:dyDescent="0.2">
      <c r="A169" s="269" t="s">
        <v>97</v>
      </c>
      <c r="B169" s="260" t="s">
        <v>8</v>
      </c>
      <c r="C169" s="260" t="s">
        <v>44</v>
      </c>
      <c r="D169" s="260"/>
      <c r="E169" s="260"/>
      <c r="F169" s="260"/>
      <c r="G169" s="41"/>
      <c r="H169" s="42"/>
      <c r="I169" s="261"/>
      <c r="J169" s="41"/>
      <c r="K169" s="261"/>
      <c r="L169" s="261"/>
      <c r="M169" s="41"/>
      <c r="N169" s="44"/>
      <c r="O169" s="261"/>
      <c r="P169" s="261"/>
      <c r="Q169" s="261"/>
      <c r="R169" s="261"/>
      <c r="S169" s="261"/>
      <c r="T169" s="261"/>
      <c r="U169" s="261"/>
      <c r="V169" s="261"/>
      <c r="W169" s="261"/>
      <c r="X169" s="260"/>
      <c r="Y169" s="260"/>
      <c r="Z169" s="260"/>
      <c r="AA169" s="262"/>
      <c r="AB169" s="47">
        <f>COUNT(D169:Z169)</f>
        <v>0</v>
      </c>
      <c r="AC169" s="48">
        <f>IF(AB169=0,0,AVERAGE(D169:Z169))</f>
        <v>0</v>
      </c>
      <c r="AD169" s="48">
        <f t="array" ref="AD169">IF(AB169=0,0,IF(AB169&gt;9,AVERAGE(LARGE(D169:Z169,{1,2,3,4,5,6,7,8,9,10})),0))</f>
        <v>0</v>
      </c>
      <c r="AE169" s="48">
        <f t="array" ref="AE169">IF(AB169=0,0,IF(AB169&gt;9,SUM(LARGE(D169:Z169,{1,2,3,4,5,6,7,8,9,10})),0))</f>
        <v>0</v>
      </c>
      <c r="AF169" s="264"/>
    </row>
    <row r="170" spans="1:32" s="265" customFormat="1" ht="15" customHeight="1" x14ac:dyDescent="0.2">
      <c r="A170" s="38" t="s">
        <v>277</v>
      </c>
      <c r="B170" s="39" t="s">
        <v>4</v>
      </c>
      <c r="C170" s="39" t="s">
        <v>42</v>
      </c>
      <c r="D170" s="260"/>
      <c r="E170" s="260"/>
      <c r="F170" s="260"/>
      <c r="G170" s="41"/>
      <c r="H170" s="42"/>
      <c r="I170" s="261"/>
      <c r="J170" s="41"/>
      <c r="K170" s="261"/>
      <c r="L170" s="261"/>
      <c r="M170" s="41"/>
      <c r="N170" s="44"/>
      <c r="O170" s="261"/>
      <c r="P170" s="261"/>
      <c r="Q170" s="261"/>
      <c r="R170" s="261"/>
      <c r="S170" s="261"/>
      <c r="T170" s="261"/>
      <c r="U170" s="261"/>
      <c r="V170" s="261"/>
      <c r="W170" s="261"/>
      <c r="X170" s="260"/>
      <c r="Y170" s="260"/>
      <c r="Z170" s="260"/>
      <c r="AA170" s="262"/>
      <c r="AB170" s="47">
        <f>COUNT(D170:Z170)</f>
        <v>0</v>
      </c>
      <c r="AC170" s="48">
        <f>IF(AB170=0,0,AVERAGE(D170:Z170))</f>
        <v>0</v>
      </c>
      <c r="AD170" s="48">
        <f t="array" ref="AD170">IF(AB170=0,0,IF(AB170&gt;9,AVERAGE(LARGE(D170:Z170,{1,2,3,4,5,6,7,8,9,10})),0))</f>
        <v>0</v>
      </c>
      <c r="AE170" s="48">
        <f t="array" ref="AE170">IF(AB170=0,0,IF(AB170&gt;9,SUM(LARGE(D170:Z170,{1,2,3,4,5,6,7,8,9,10})),0))</f>
        <v>0</v>
      </c>
      <c r="AF170" s="264"/>
    </row>
    <row r="171" spans="1:32" s="265" customFormat="1" ht="15" customHeight="1" x14ac:dyDescent="0.2">
      <c r="A171" s="269" t="s">
        <v>277</v>
      </c>
      <c r="B171" s="260" t="s">
        <v>4</v>
      </c>
      <c r="C171" s="260" t="s">
        <v>54</v>
      </c>
      <c r="D171" s="260"/>
      <c r="E171" s="260"/>
      <c r="F171" s="260"/>
      <c r="G171" s="41"/>
      <c r="H171" s="42"/>
      <c r="I171" s="261"/>
      <c r="J171" s="41"/>
      <c r="K171" s="261"/>
      <c r="L171" s="261"/>
      <c r="M171" s="41"/>
      <c r="N171" s="44"/>
      <c r="O171" s="261"/>
      <c r="P171" s="261"/>
      <c r="Q171" s="261"/>
      <c r="R171" s="261"/>
      <c r="S171" s="261"/>
      <c r="T171" s="261"/>
      <c r="U171" s="261"/>
      <c r="V171" s="261"/>
      <c r="W171" s="261"/>
      <c r="X171" s="260"/>
      <c r="Y171" s="39"/>
      <c r="Z171" s="39"/>
      <c r="AA171" s="262"/>
      <c r="AB171" s="47">
        <f>COUNT(D171:Z171)</f>
        <v>0</v>
      </c>
      <c r="AC171" s="48">
        <f>IF(AB171=0,0,AVERAGE(D171:Z171))</f>
        <v>0</v>
      </c>
      <c r="AD171" s="48">
        <f t="array" ref="AD171">IF(AB171=0,0,IF(AB171&gt;9,AVERAGE(LARGE(D171:Z171,{1,2,3,4,5,6,7,8,9,10})),0))</f>
        <v>0</v>
      </c>
      <c r="AE171" s="48">
        <f t="array" ref="AE171">IF(AB171=0,0,IF(AB171&gt;9,SUM(LARGE(D171:Z171,{1,2,3,4,5,6,7,8,9,10})),0))</f>
        <v>0</v>
      </c>
      <c r="AF171" s="264"/>
    </row>
    <row r="172" spans="1:32" s="265" customFormat="1" ht="15" customHeight="1" x14ac:dyDescent="0.2">
      <c r="A172" s="269" t="s">
        <v>278</v>
      </c>
      <c r="B172" s="260" t="s">
        <v>3</v>
      </c>
      <c r="C172" s="39" t="s">
        <v>52</v>
      </c>
      <c r="D172" s="260">
        <v>20</v>
      </c>
      <c r="E172" s="260"/>
      <c r="F172" s="260"/>
      <c r="G172" s="41"/>
      <c r="H172" s="42"/>
      <c r="I172" s="261"/>
      <c r="J172" s="41"/>
      <c r="K172" s="261"/>
      <c r="L172" s="261"/>
      <c r="M172" s="41"/>
      <c r="N172" s="44"/>
      <c r="O172" s="261"/>
      <c r="P172" s="261"/>
      <c r="Q172" s="261"/>
      <c r="R172" s="261"/>
      <c r="S172" s="261"/>
      <c r="T172" s="261"/>
      <c r="U172" s="261"/>
      <c r="V172" s="261"/>
      <c r="W172" s="261"/>
      <c r="X172" s="260"/>
      <c r="Y172" s="260"/>
      <c r="Z172" s="260"/>
      <c r="AA172" s="262"/>
      <c r="AB172" s="47">
        <f>COUNT(D172:Z172)</f>
        <v>1</v>
      </c>
      <c r="AC172" s="48">
        <f>IF(AB172=0,0,AVERAGE(D172:Z172))</f>
        <v>20</v>
      </c>
      <c r="AD172" s="48">
        <f t="array" ref="AD172">IF(AB172=0,0,IF(AB172&gt;9,AVERAGE(LARGE(D172:Z172,{1,2,3,4,5,6,7,8,9,10})),0))</f>
        <v>0</v>
      </c>
      <c r="AE172" s="48">
        <f t="array" ref="AE172">IF(AB172=0,0,IF(AB172&gt;9,SUM(LARGE(D172:Z172,{1,2,3,4,5,6,7,8,9,10})),0))</f>
        <v>0</v>
      </c>
    </row>
    <row r="173" spans="1:32" s="276" customFormat="1" ht="15" customHeight="1" x14ac:dyDescent="0.2">
      <c r="A173" s="38" t="s">
        <v>98</v>
      </c>
      <c r="B173" s="39" t="s">
        <v>3</v>
      </c>
      <c r="C173" s="39" t="s">
        <v>52</v>
      </c>
      <c r="D173" s="260">
        <v>42</v>
      </c>
      <c r="E173" s="260"/>
      <c r="F173" s="260"/>
      <c r="G173" s="41"/>
      <c r="H173" s="42"/>
      <c r="I173" s="261"/>
      <c r="J173" s="41"/>
      <c r="K173" s="261"/>
      <c r="L173" s="261"/>
      <c r="M173" s="41"/>
      <c r="N173" s="44"/>
      <c r="O173" s="261"/>
      <c r="P173" s="261"/>
      <c r="Q173" s="261"/>
      <c r="R173" s="261"/>
      <c r="S173" s="261"/>
      <c r="T173" s="261"/>
      <c r="U173" s="261"/>
      <c r="V173" s="261"/>
      <c r="W173" s="261"/>
      <c r="X173" s="260"/>
      <c r="Y173" s="260"/>
      <c r="Z173" s="260"/>
      <c r="AA173" s="262"/>
      <c r="AB173" s="47">
        <f>COUNT(D173:Z173)</f>
        <v>1</v>
      </c>
      <c r="AC173" s="48">
        <f>IF(AB173=0,0,AVERAGE(D173:Z173))</f>
        <v>42</v>
      </c>
      <c r="AD173" s="48">
        <f t="array" ref="AD173">IF(AB173=0,0,IF(AB173&gt;9,AVERAGE(LARGE(D173:Z173,{1,2,3,4,5,6,7,8,9,10})),0))</f>
        <v>0</v>
      </c>
      <c r="AE173" s="48">
        <f t="array" ref="AE173">IF(AB173=0,0,IF(AB173&gt;9,SUM(LARGE(D173:Z173,{1,2,3,4,5,6,7,8,9,10})),0))</f>
        <v>0</v>
      </c>
      <c r="AF173" s="267"/>
    </row>
    <row r="174" spans="1:32" s="265" customFormat="1" ht="15" customHeight="1" x14ac:dyDescent="0.2">
      <c r="A174" s="266" t="s">
        <v>99</v>
      </c>
      <c r="B174" s="260" t="s">
        <v>3</v>
      </c>
      <c r="C174" s="260" t="s">
        <v>42</v>
      </c>
      <c r="D174" s="260">
        <v>44</v>
      </c>
      <c r="E174" s="260"/>
      <c r="F174" s="260"/>
      <c r="G174" s="39"/>
      <c r="H174" s="50"/>
      <c r="I174" s="260"/>
      <c r="J174" s="39"/>
      <c r="K174" s="260"/>
      <c r="L174" s="260"/>
      <c r="M174" s="39"/>
      <c r="N174" s="45"/>
      <c r="O174" s="260"/>
      <c r="P174" s="260"/>
      <c r="Q174" s="260"/>
      <c r="R174" s="260"/>
      <c r="S174" s="260"/>
      <c r="T174" s="260"/>
      <c r="U174" s="273"/>
      <c r="V174" s="260"/>
      <c r="W174" s="260"/>
      <c r="X174" s="260"/>
      <c r="Y174" s="260"/>
      <c r="Z174" s="260"/>
      <c r="AA174" s="262"/>
      <c r="AB174" s="47">
        <f>COUNT(D174:Z174)</f>
        <v>1</v>
      </c>
      <c r="AC174" s="48">
        <f>IF(AB174=0,0,AVERAGE(D174:Z174))</f>
        <v>44</v>
      </c>
      <c r="AD174" s="48">
        <f t="array" ref="AD174">IF(AB174=0,0,IF(AB174&gt;9,AVERAGE(LARGE(D174:Z174,{1,2,3,4,5,6,7,8,9,10})),0))</f>
        <v>0</v>
      </c>
      <c r="AE174" s="48">
        <f t="array" ref="AE174">IF(AB174=0,0,IF(AB174&gt;9,SUM(LARGE(D174:Z174,{1,2,3,4,5,6,7,8,9,10})),0))</f>
        <v>0</v>
      </c>
      <c r="AF174" s="264"/>
    </row>
    <row r="175" spans="1:32" s="265" customFormat="1" ht="15" customHeight="1" x14ac:dyDescent="0.2">
      <c r="A175" s="266" t="s">
        <v>100</v>
      </c>
      <c r="B175" s="260" t="s">
        <v>3</v>
      </c>
      <c r="C175" s="260" t="s">
        <v>42</v>
      </c>
      <c r="D175" s="260">
        <v>43</v>
      </c>
      <c r="E175" s="260"/>
      <c r="F175" s="260"/>
      <c r="G175" s="39"/>
      <c r="H175" s="50"/>
      <c r="I175" s="260"/>
      <c r="J175" s="39"/>
      <c r="K175" s="260"/>
      <c r="L175" s="260"/>
      <c r="M175" s="39"/>
      <c r="N175" s="45"/>
      <c r="O175" s="260"/>
      <c r="P175" s="260"/>
      <c r="Q175" s="260"/>
      <c r="R175" s="260"/>
      <c r="S175" s="260"/>
      <c r="T175" s="260"/>
      <c r="U175" s="260"/>
      <c r="V175" s="260"/>
      <c r="W175" s="260"/>
      <c r="X175" s="260"/>
      <c r="Y175" s="260"/>
      <c r="Z175" s="260"/>
      <c r="AA175" s="262"/>
      <c r="AB175" s="47">
        <f>COUNT(D175:Z175)</f>
        <v>1</v>
      </c>
      <c r="AC175" s="48">
        <f>IF(AB175=0,0,AVERAGE(D175:Z175))</f>
        <v>43</v>
      </c>
      <c r="AD175" s="48">
        <f t="array" ref="AD175">IF(AB175=0,0,IF(AB175&gt;9,AVERAGE(LARGE(D175:Z175,{1,2,3,4,5,6,7,8,9,10})),0))</f>
        <v>0</v>
      </c>
      <c r="AE175" s="48">
        <f t="array" ref="AE175">IF(AB175=0,0,IF(AB175&gt;9,SUM(LARGE(D175:Z175,{1,2,3,4,5,6,7,8,9,10})),0))</f>
        <v>0</v>
      </c>
      <c r="AF175" s="264"/>
    </row>
    <row r="176" spans="1:32" s="265" customFormat="1" ht="15" customHeight="1" x14ac:dyDescent="0.2">
      <c r="A176" s="125" t="s">
        <v>101</v>
      </c>
      <c r="B176" s="39" t="s">
        <v>4</v>
      </c>
      <c r="C176" s="39" t="s">
        <v>42</v>
      </c>
      <c r="D176" s="260"/>
      <c r="E176" s="260"/>
      <c r="F176" s="260"/>
      <c r="G176" s="41"/>
      <c r="H176" s="42"/>
      <c r="I176" s="261"/>
      <c r="J176" s="41"/>
      <c r="K176" s="261"/>
      <c r="L176" s="261"/>
      <c r="M176" s="41"/>
      <c r="N176" s="44"/>
      <c r="O176" s="261"/>
      <c r="P176" s="261"/>
      <c r="Q176" s="261"/>
      <c r="R176" s="261"/>
      <c r="S176" s="261"/>
      <c r="T176" s="261"/>
      <c r="U176" s="261"/>
      <c r="V176" s="261"/>
      <c r="W176" s="261"/>
      <c r="X176" s="260"/>
      <c r="Y176" s="39"/>
      <c r="Z176" s="39"/>
      <c r="AA176" s="262"/>
      <c r="AB176" s="47">
        <f>COUNT(D176:Z176)</f>
        <v>0</v>
      </c>
      <c r="AC176" s="48">
        <f>IF(AB176=0,0,AVERAGE(D176:Z176))</f>
        <v>0</v>
      </c>
      <c r="AD176" s="48">
        <f t="array" ref="AD176">IF(AB176=0,0,IF(AB176&gt;9,AVERAGE(LARGE(D176:Z176,{1,2,3,4,5,6,7,8,9,10})),0))</f>
        <v>0</v>
      </c>
      <c r="AE176" s="48">
        <f t="array" ref="AE176">IF(AB176=0,0,IF(AB176&gt;9,SUM(LARGE(D176:Z176,{1,2,3,4,5,6,7,8,9,10})),0))</f>
        <v>0</v>
      </c>
      <c r="AF176" s="264"/>
    </row>
    <row r="177" spans="1:32" s="265" customFormat="1" ht="15" customHeight="1" x14ac:dyDescent="0.2">
      <c r="A177" s="269" t="s">
        <v>279</v>
      </c>
      <c r="B177" s="260" t="s">
        <v>11</v>
      </c>
      <c r="C177" s="260" t="s">
        <v>42</v>
      </c>
      <c r="D177" s="260"/>
      <c r="E177" s="260"/>
      <c r="F177" s="260"/>
      <c r="G177" s="41"/>
      <c r="H177" s="42"/>
      <c r="I177" s="261"/>
      <c r="J177" s="41"/>
      <c r="K177" s="261"/>
      <c r="L177" s="261"/>
      <c r="M177" s="41"/>
      <c r="N177" s="44"/>
      <c r="O177" s="261"/>
      <c r="P177" s="261"/>
      <c r="Q177" s="261"/>
      <c r="R177" s="261"/>
      <c r="S177" s="261"/>
      <c r="T177" s="261"/>
      <c r="U177" s="261"/>
      <c r="V177" s="261"/>
      <c r="W177" s="261"/>
      <c r="X177" s="260"/>
      <c r="Y177" s="260"/>
      <c r="Z177" s="260"/>
      <c r="AA177" s="262"/>
      <c r="AB177" s="47">
        <f>COUNT(D177:Z177)</f>
        <v>0</v>
      </c>
      <c r="AC177" s="48">
        <f>IF(AB177=0,0,AVERAGE(D177:Z177))</f>
        <v>0</v>
      </c>
      <c r="AD177" s="48">
        <f t="array" ref="AD177">IF(AB177=0,0,IF(AB177&gt;9,AVERAGE(LARGE(D177:Z177,{1,2,3,4,5,6,7,8,9,10})),0))</f>
        <v>0</v>
      </c>
      <c r="AE177" s="48">
        <f t="array" ref="AE177">IF(AB177=0,0,IF(AB177&gt;9,SUM(LARGE(D177:Z177,{1,2,3,4,5,6,7,8,9,10})),0))</f>
        <v>0</v>
      </c>
      <c r="AF177" s="264"/>
    </row>
    <row r="178" spans="1:32" s="265" customFormat="1" ht="15" customHeight="1" x14ac:dyDescent="0.2">
      <c r="A178" s="269" t="s">
        <v>280</v>
      </c>
      <c r="B178" s="260" t="s">
        <v>8</v>
      </c>
      <c r="C178" s="39" t="s">
        <v>44</v>
      </c>
      <c r="D178" s="260">
        <v>35</v>
      </c>
      <c r="E178" s="260"/>
      <c r="F178" s="260"/>
      <c r="G178" s="41"/>
      <c r="H178" s="42"/>
      <c r="I178" s="261"/>
      <c r="J178" s="41"/>
      <c r="K178" s="261"/>
      <c r="L178" s="261"/>
      <c r="M178" s="41"/>
      <c r="N178" s="44"/>
      <c r="O178" s="261"/>
      <c r="P178" s="261"/>
      <c r="Q178" s="261"/>
      <c r="R178" s="261"/>
      <c r="S178" s="261"/>
      <c r="T178" s="261"/>
      <c r="U178" s="261"/>
      <c r="V178" s="261"/>
      <c r="W178" s="261"/>
      <c r="X178" s="260"/>
      <c r="Y178" s="260"/>
      <c r="Z178" s="260"/>
      <c r="AA178" s="262"/>
      <c r="AB178" s="47">
        <f>COUNT(D178:Z178)</f>
        <v>1</v>
      </c>
      <c r="AC178" s="48">
        <f>IF(AB178=0,0,AVERAGE(D178:Z178))</f>
        <v>35</v>
      </c>
      <c r="AD178" s="48">
        <f t="array" ref="AD178">IF(AB178=0,0,IF(AB178&gt;9,AVERAGE(LARGE(D178:Z178,{1,2,3,4,5,6,7,8,9,10})),0))</f>
        <v>0</v>
      </c>
      <c r="AE178" s="48">
        <f t="array" ref="AE178">IF(AB178=0,0,IF(AB178&gt;9,SUM(LARGE(D178:Z178,{1,2,3,4,5,6,7,8,9,10})),0))</f>
        <v>0</v>
      </c>
      <c r="AF178" s="264"/>
    </row>
    <row r="179" spans="1:32" s="265" customFormat="1" ht="15" customHeight="1" x14ac:dyDescent="0.2">
      <c r="A179" s="285" t="s">
        <v>423</v>
      </c>
      <c r="B179" s="286" t="s">
        <v>4</v>
      </c>
      <c r="C179" s="286" t="s">
        <v>42</v>
      </c>
      <c r="D179" s="286">
        <v>30</v>
      </c>
      <c r="E179" s="286"/>
      <c r="F179" s="286"/>
      <c r="G179" s="304"/>
      <c r="H179" s="306"/>
      <c r="I179" s="308"/>
      <c r="J179" s="304"/>
      <c r="K179" s="309"/>
      <c r="L179" s="308"/>
      <c r="M179" s="304"/>
      <c r="N179" s="310"/>
      <c r="O179" s="308"/>
      <c r="P179" s="308"/>
      <c r="Q179" s="308"/>
      <c r="R179" s="308"/>
      <c r="S179" s="308"/>
      <c r="T179" s="308"/>
      <c r="U179" s="308"/>
      <c r="V179" s="308"/>
      <c r="W179" s="308"/>
      <c r="X179" s="286"/>
      <c r="Y179" s="286"/>
      <c r="Z179" s="286"/>
      <c r="AA179" s="287"/>
      <c r="AB179" s="47">
        <f>COUNT(D179:Z179)</f>
        <v>1</v>
      </c>
      <c r="AC179" s="48">
        <f>IF(AB179=0,0,AVERAGE(D179:Z179))</f>
        <v>30</v>
      </c>
      <c r="AD179" s="48">
        <f t="array" ref="AD179">IF(AB179=0,0,IF(AB179&gt;9,AVERAGE(LARGE(D179:Z179,{1,2,3,4,5,6,7,8,9,10})),0))</f>
        <v>0</v>
      </c>
      <c r="AE179" s="48">
        <f t="array" ref="AE179">IF(AB179=0,0,IF(AB179&gt;9,SUM(LARGE(D179:Z179,{1,2,3,4,5,6,7,8,9,10})),0))</f>
        <v>0</v>
      </c>
      <c r="AF179" s="264"/>
    </row>
    <row r="180" spans="1:32" s="265" customFormat="1" ht="15" customHeight="1" x14ac:dyDescent="0.2">
      <c r="A180" s="285" t="s">
        <v>424</v>
      </c>
      <c r="B180" s="286" t="s">
        <v>4</v>
      </c>
      <c r="C180" s="286" t="s">
        <v>42</v>
      </c>
      <c r="D180" s="286">
        <v>35</v>
      </c>
      <c r="E180" s="286"/>
      <c r="F180" s="286"/>
      <c r="G180" s="304"/>
      <c r="H180" s="306"/>
      <c r="I180" s="308"/>
      <c r="J180" s="304"/>
      <c r="K180" s="309"/>
      <c r="L180" s="308"/>
      <c r="M180" s="304"/>
      <c r="N180" s="310"/>
      <c r="O180" s="308"/>
      <c r="P180" s="308"/>
      <c r="Q180" s="308"/>
      <c r="R180" s="308"/>
      <c r="S180" s="308"/>
      <c r="T180" s="308"/>
      <c r="U180" s="308"/>
      <c r="V180" s="308"/>
      <c r="W180" s="308"/>
      <c r="X180" s="286"/>
      <c r="Y180" s="286"/>
      <c r="Z180" s="286"/>
      <c r="AA180" s="287"/>
      <c r="AB180" s="47">
        <f>COUNT(D180:Z180)</f>
        <v>1</v>
      </c>
      <c r="AC180" s="48">
        <f>IF(AB180=0,0,AVERAGE(D180:Z180))</f>
        <v>35</v>
      </c>
      <c r="AD180" s="48">
        <f t="array" ref="AD180">IF(AB180=0,0,IF(AB180&gt;9,AVERAGE(LARGE(D180:Z180,{1,2,3,4,5,6,7,8,9,10})),0))</f>
        <v>0</v>
      </c>
      <c r="AE180" s="48">
        <f t="array" ref="AE180">IF(AB180=0,0,IF(AB180&gt;9,SUM(LARGE(D180:Z180,{1,2,3,4,5,6,7,8,9,10})),0))</f>
        <v>0</v>
      </c>
      <c r="AF180" s="264"/>
    </row>
    <row r="181" spans="1:32" s="265" customFormat="1" ht="15" customHeight="1" x14ac:dyDescent="0.2">
      <c r="A181" s="38" t="s">
        <v>102</v>
      </c>
      <c r="B181" s="39" t="s">
        <v>5</v>
      </c>
      <c r="C181" s="49" t="s">
        <v>54</v>
      </c>
      <c r="D181" s="260"/>
      <c r="E181" s="260"/>
      <c r="F181" s="260"/>
      <c r="G181" s="41"/>
      <c r="H181" s="42"/>
      <c r="I181" s="261"/>
      <c r="J181" s="41"/>
      <c r="K181" s="261"/>
      <c r="L181" s="261"/>
      <c r="M181" s="41"/>
      <c r="N181" s="44"/>
      <c r="O181" s="261"/>
      <c r="P181" s="261"/>
      <c r="Q181" s="261"/>
      <c r="R181" s="261"/>
      <c r="S181" s="261"/>
      <c r="T181" s="261"/>
      <c r="U181" s="261"/>
      <c r="V181" s="261"/>
      <c r="W181" s="261"/>
      <c r="X181" s="260"/>
      <c r="Y181" s="260"/>
      <c r="Z181" s="260"/>
      <c r="AA181" s="262"/>
      <c r="AB181" s="47">
        <f>COUNT(D181:Z181)</f>
        <v>0</v>
      </c>
      <c r="AC181" s="48">
        <f>IF(AB181=0,0,AVERAGE(D181:Z181))</f>
        <v>0</v>
      </c>
      <c r="AD181" s="48">
        <f t="array" ref="AD181">IF(AB181=0,0,IF(AB181&gt;9,AVERAGE(LARGE(D181:Z181,{1,2,3,4,5,6,7,8,9,10})),0))</f>
        <v>0</v>
      </c>
      <c r="AE181" s="48">
        <f t="array" ref="AE181">IF(AB181=0,0,IF(AB181&gt;9,SUM(LARGE(D181:Z181,{1,2,3,4,5,6,7,8,9,10})),0))</f>
        <v>0</v>
      </c>
      <c r="AF181" s="264"/>
    </row>
    <row r="182" spans="1:32" s="265" customFormat="1" ht="15" customHeight="1" x14ac:dyDescent="0.2">
      <c r="A182" s="269" t="s">
        <v>102</v>
      </c>
      <c r="B182" s="260" t="s">
        <v>5</v>
      </c>
      <c r="C182" s="260" t="s">
        <v>44</v>
      </c>
      <c r="D182" s="260"/>
      <c r="E182" s="260"/>
      <c r="F182" s="260"/>
      <c r="G182" s="41"/>
      <c r="H182" s="42"/>
      <c r="I182" s="261"/>
      <c r="J182" s="41"/>
      <c r="K182" s="261"/>
      <c r="L182" s="261"/>
      <c r="M182" s="41"/>
      <c r="N182" s="44"/>
      <c r="O182" s="261"/>
      <c r="P182" s="261"/>
      <c r="Q182" s="261"/>
      <c r="R182" s="261"/>
      <c r="S182" s="261"/>
      <c r="T182" s="261"/>
      <c r="U182" s="261"/>
      <c r="V182" s="261"/>
      <c r="W182" s="261"/>
      <c r="X182" s="260"/>
      <c r="Y182" s="260"/>
      <c r="Z182" s="260"/>
      <c r="AA182" s="262"/>
      <c r="AB182" s="47">
        <f>COUNT(D182:Z182)</f>
        <v>0</v>
      </c>
      <c r="AC182" s="48">
        <f>IF(AB182=0,0,AVERAGE(D182:Z182))</f>
        <v>0</v>
      </c>
      <c r="AD182" s="48">
        <f t="array" ref="AD182">IF(AB182=0,0,IF(AB182&gt;9,AVERAGE(LARGE(D182:Z182,{1,2,3,4,5,6,7,8,9,10})),0))</f>
        <v>0</v>
      </c>
      <c r="AE182" s="48">
        <f t="array" ref="AE182">IF(AB182=0,0,IF(AB182&gt;9,SUM(LARGE(D182:Z182,{1,2,3,4,5,6,7,8,9,10})),0))</f>
        <v>0</v>
      </c>
      <c r="AF182" s="264"/>
    </row>
    <row r="183" spans="1:32" s="265" customFormat="1" ht="15" customHeight="1" x14ac:dyDescent="0.2">
      <c r="A183" s="38" t="s">
        <v>103</v>
      </c>
      <c r="B183" s="39" t="s">
        <v>12</v>
      </c>
      <c r="C183" s="49" t="s">
        <v>42</v>
      </c>
      <c r="D183" s="260"/>
      <c r="E183" s="260"/>
      <c r="F183" s="260"/>
      <c r="G183" s="41"/>
      <c r="H183" s="42"/>
      <c r="I183" s="261"/>
      <c r="J183" s="41"/>
      <c r="K183" s="261"/>
      <c r="L183" s="261"/>
      <c r="M183" s="41"/>
      <c r="N183" s="44"/>
      <c r="O183" s="261"/>
      <c r="P183" s="261"/>
      <c r="Q183" s="261"/>
      <c r="R183" s="261"/>
      <c r="S183" s="261"/>
      <c r="T183" s="261"/>
      <c r="U183" s="261"/>
      <c r="V183" s="261"/>
      <c r="W183" s="261"/>
      <c r="X183" s="260"/>
      <c r="Y183" s="260"/>
      <c r="Z183" s="260"/>
      <c r="AA183" s="262"/>
      <c r="AB183" s="47">
        <f>COUNT(D183:Z183)</f>
        <v>0</v>
      </c>
      <c r="AC183" s="48">
        <f>IF(AB183=0,0,AVERAGE(D183:Z183))</f>
        <v>0</v>
      </c>
      <c r="AD183" s="48">
        <f t="array" ref="AD183">IF(AB183=0,0,IF(AB183&gt;9,AVERAGE(LARGE(D183:Z183,{1,2,3,4,5,6,7,8,9,10})),0))</f>
        <v>0</v>
      </c>
      <c r="AE183" s="48">
        <f t="array" ref="AE183">IF(AB183=0,0,IF(AB183&gt;9,SUM(LARGE(D183:Z183,{1,2,3,4,5,6,7,8,9,10})),0))</f>
        <v>0</v>
      </c>
      <c r="AF183" s="264"/>
    </row>
    <row r="184" spans="1:32" s="265" customFormat="1" ht="15" customHeight="1" x14ac:dyDescent="0.2">
      <c r="A184" s="38" t="s">
        <v>103</v>
      </c>
      <c r="B184" s="39" t="s">
        <v>12</v>
      </c>
      <c r="C184" s="49" t="s">
        <v>47</v>
      </c>
      <c r="D184" s="260"/>
      <c r="E184" s="260"/>
      <c r="F184" s="260"/>
      <c r="G184" s="41"/>
      <c r="H184" s="42"/>
      <c r="I184" s="261"/>
      <c r="J184" s="41"/>
      <c r="K184" s="261"/>
      <c r="L184" s="261"/>
      <c r="M184" s="41"/>
      <c r="N184" s="44"/>
      <c r="O184" s="261"/>
      <c r="P184" s="261"/>
      <c r="Q184" s="261"/>
      <c r="R184" s="261"/>
      <c r="S184" s="261"/>
      <c r="T184" s="261"/>
      <c r="U184" s="261"/>
      <c r="V184" s="261"/>
      <c r="W184" s="261"/>
      <c r="X184" s="260"/>
      <c r="Y184" s="260"/>
      <c r="Z184" s="260"/>
      <c r="AA184" s="262"/>
      <c r="AB184" s="47">
        <f>COUNT(D184:Z184)</f>
        <v>0</v>
      </c>
      <c r="AC184" s="48">
        <f>IF(AB184=0,0,AVERAGE(D184:Z184))</f>
        <v>0</v>
      </c>
      <c r="AD184" s="48">
        <f t="array" ref="AD184">IF(AB184=0,0,IF(AB184&gt;9,AVERAGE(LARGE(D184:Z184,{1,2,3,4,5,6,7,8,9,10})),0))</f>
        <v>0</v>
      </c>
      <c r="AE184" s="48">
        <f t="array" ref="AE184">IF(AB184=0,0,IF(AB184&gt;9,SUM(LARGE(D184:Z184,{1,2,3,4,5,6,7,8,9,10})),0))</f>
        <v>0</v>
      </c>
      <c r="AF184" s="264"/>
    </row>
    <row r="185" spans="1:32" s="265" customFormat="1" ht="15" customHeight="1" x14ac:dyDescent="0.2">
      <c r="A185" s="38" t="s">
        <v>358</v>
      </c>
      <c r="B185" s="39" t="s">
        <v>5</v>
      </c>
      <c r="C185" s="39" t="s">
        <v>42</v>
      </c>
      <c r="D185" s="260"/>
      <c r="E185" s="260"/>
      <c r="F185" s="260"/>
      <c r="G185" s="41"/>
      <c r="H185" s="42"/>
      <c r="I185" s="261"/>
      <c r="J185" s="41"/>
      <c r="K185" s="261"/>
      <c r="L185" s="261"/>
      <c r="M185" s="41"/>
      <c r="N185" s="44"/>
      <c r="O185" s="261"/>
      <c r="P185" s="261"/>
      <c r="Q185" s="261"/>
      <c r="R185" s="261"/>
      <c r="S185" s="261"/>
      <c r="T185" s="261"/>
      <c r="U185" s="261"/>
      <c r="V185" s="261"/>
      <c r="W185" s="261"/>
      <c r="X185" s="260"/>
      <c r="Y185" s="260"/>
      <c r="Z185" s="260"/>
      <c r="AA185" s="262"/>
      <c r="AB185" s="47">
        <f>COUNT(D185:Z185)</f>
        <v>0</v>
      </c>
      <c r="AC185" s="48">
        <f>IF(AB185=0,0,AVERAGE(D185:Z185))</f>
        <v>0</v>
      </c>
      <c r="AD185" s="48">
        <f t="array" ref="AD185">IF(AB185=0,0,IF(AB185&gt;9,AVERAGE(LARGE(D185:Z185,{1,2,3,4,5,6,7,8,9,10})),0))</f>
        <v>0</v>
      </c>
      <c r="AE185" s="48">
        <f t="array" ref="AE185">IF(AB185=0,0,IF(AB185&gt;9,SUM(LARGE(D185:Z185,{1,2,3,4,5,6,7,8,9,10})),0))</f>
        <v>0</v>
      </c>
    </row>
    <row r="186" spans="1:32" s="265" customFormat="1" ht="15" customHeight="1" x14ac:dyDescent="0.2">
      <c r="A186" s="38" t="s">
        <v>104</v>
      </c>
      <c r="B186" s="39" t="s">
        <v>12</v>
      </c>
      <c r="C186" s="39" t="s">
        <v>42</v>
      </c>
      <c r="D186" s="260"/>
      <c r="E186" s="260"/>
      <c r="F186" s="260"/>
      <c r="G186" s="41"/>
      <c r="H186" s="42"/>
      <c r="I186" s="261"/>
      <c r="J186" s="41"/>
      <c r="K186" s="261"/>
      <c r="L186" s="261"/>
      <c r="M186" s="41"/>
      <c r="N186" s="44"/>
      <c r="O186" s="261"/>
      <c r="P186" s="261"/>
      <c r="Q186" s="261"/>
      <c r="R186" s="261"/>
      <c r="S186" s="261"/>
      <c r="T186" s="261"/>
      <c r="U186" s="261"/>
      <c r="V186" s="261"/>
      <c r="W186" s="261"/>
      <c r="X186" s="260"/>
      <c r="Y186" s="260"/>
      <c r="Z186" s="260"/>
      <c r="AA186" s="262"/>
      <c r="AB186" s="47">
        <f>COUNT(D186:Z186)</f>
        <v>0</v>
      </c>
      <c r="AC186" s="48">
        <f>IF(AB186=0,0,AVERAGE(D186:Z186))</f>
        <v>0</v>
      </c>
      <c r="AD186" s="48">
        <f t="array" ref="AD186">IF(AB186=0,0,IF(AB186&gt;9,AVERAGE(LARGE(D186:Z186,{1,2,3,4,5,6,7,8,9,10})),0))</f>
        <v>0</v>
      </c>
      <c r="AE186" s="48">
        <f t="array" ref="AE186">IF(AB186=0,0,IF(AB186&gt;9,SUM(LARGE(D186:Z186,{1,2,3,4,5,6,7,8,9,10})),0))</f>
        <v>0</v>
      </c>
    </row>
    <row r="187" spans="1:32" s="265" customFormat="1" ht="15" customHeight="1" x14ac:dyDescent="0.2">
      <c r="A187" s="38" t="s">
        <v>105</v>
      </c>
      <c r="B187" s="39" t="s">
        <v>7</v>
      </c>
      <c r="C187" s="39" t="s">
        <v>42</v>
      </c>
      <c r="D187" s="260"/>
      <c r="E187" s="260"/>
      <c r="F187" s="260"/>
      <c r="G187" s="39"/>
      <c r="H187" s="50"/>
      <c r="I187" s="260"/>
      <c r="J187" s="39"/>
      <c r="K187" s="260"/>
      <c r="L187" s="260"/>
      <c r="M187" s="39"/>
      <c r="N187" s="45"/>
      <c r="O187" s="260"/>
      <c r="P187" s="260"/>
      <c r="Q187" s="260"/>
      <c r="R187" s="260"/>
      <c r="S187" s="260"/>
      <c r="T187" s="260"/>
      <c r="U187" s="260"/>
      <c r="V187" s="260"/>
      <c r="W187" s="260"/>
      <c r="X187" s="260"/>
      <c r="Y187" s="260"/>
      <c r="Z187" s="260"/>
      <c r="AA187" s="262"/>
      <c r="AB187" s="47">
        <f>COUNT(D187:Z187)</f>
        <v>0</v>
      </c>
      <c r="AC187" s="48">
        <f>IF(AB187=0,0,AVERAGE(D187:Z187))</f>
        <v>0</v>
      </c>
      <c r="AD187" s="48">
        <f t="array" ref="AD187">IF(AB187=0,0,IF(AB187&gt;9,AVERAGE(LARGE(D187:Z187,{1,2,3,4,5,6,7,8,9,10})),0))</f>
        <v>0</v>
      </c>
      <c r="AE187" s="48">
        <f t="array" ref="AE187">IF(AB187=0,0,IF(AB187&gt;9,SUM(LARGE(D187:Z187,{1,2,3,4,5,6,7,8,9,10})),0))</f>
        <v>0</v>
      </c>
      <c r="AF187" s="264"/>
    </row>
    <row r="188" spans="1:32" s="265" customFormat="1" ht="15" customHeight="1" x14ac:dyDescent="0.2">
      <c r="A188" s="38" t="s">
        <v>281</v>
      </c>
      <c r="B188" s="39" t="s">
        <v>6</v>
      </c>
      <c r="C188" s="39" t="s">
        <v>42</v>
      </c>
      <c r="D188" s="260"/>
      <c r="E188" s="260"/>
      <c r="F188" s="260"/>
      <c r="G188" s="39"/>
      <c r="H188" s="50"/>
      <c r="I188" s="260"/>
      <c r="J188" s="39"/>
      <c r="K188" s="260"/>
      <c r="L188" s="260"/>
      <c r="M188" s="39"/>
      <c r="N188" s="45"/>
      <c r="O188" s="260"/>
      <c r="P188" s="260"/>
      <c r="Q188" s="260"/>
      <c r="R188" s="260"/>
      <c r="S188" s="260"/>
      <c r="T188" s="260"/>
      <c r="U188" s="260"/>
      <c r="V188" s="260"/>
      <c r="W188" s="260"/>
      <c r="X188" s="260"/>
      <c r="Y188" s="260"/>
      <c r="Z188" s="260"/>
      <c r="AA188" s="262"/>
      <c r="AB188" s="47">
        <f>COUNT(D188:Z188)</f>
        <v>0</v>
      </c>
      <c r="AC188" s="48">
        <f>IF(AB188=0,0,AVERAGE(D188:Z188))</f>
        <v>0</v>
      </c>
      <c r="AD188" s="48">
        <f t="array" ref="AD188">IF(AB188=0,0,IF(AB188&gt;9,AVERAGE(LARGE(D188:Z188,{1,2,3,4,5,6,7,8,9,10})),0))</f>
        <v>0</v>
      </c>
      <c r="AE188" s="48">
        <f t="array" ref="AE188">IF(AB188=0,0,IF(AB188&gt;9,SUM(LARGE(D188:Z188,{1,2,3,4,5,6,7,8,9,10})),0))</f>
        <v>0</v>
      </c>
      <c r="AF188" s="264"/>
    </row>
    <row r="189" spans="1:32" s="265" customFormat="1" ht="15" customHeight="1" x14ac:dyDescent="0.2">
      <c r="A189" s="38" t="s">
        <v>376</v>
      </c>
      <c r="B189" s="39" t="s">
        <v>5</v>
      </c>
      <c r="C189" s="39" t="s">
        <v>42</v>
      </c>
      <c r="D189" s="260">
        <v>31</v>
      </c>
      <c r="E189" s="260"/>
      <c r="F189" s="260"/>
      <c r="G189" s="41"/>
      <c r="H189" s="42"/>
      <c r="I189" s="261"/>
      <c r="J189" s="41"/>
      <c r="K189" s="261"/>
      <c r="L189" s="261"/>
      <c r="M189" s="41"/>
      <c r="N189" s="44"/>
      <c r="O189" s="261"/>
      <c r="P189" s="261"/>
      <c r="Q189" s="261"/>
      <c r="R189" s="261"/>
      <c r="S189" s="261"/>
      <c r="T189" s="261"/>
      <c r="U189" s="261"/>
      <c r="V189" s="261"/>
      <c r="W189" s="261"/>
      <c r="X189" s="260"/>
      <c r="Y189" s="260"/>
      <c r="Z189" s="260"/>
      <c r="AA189" s="262"/>
      <c r="AB189" s="47">
        <f>COUNT(D189:Z189)</f>
        <v>1</v>
      </c>
      <c r="AC189" s="48">
        <f>IF(AB189=0,0,AVERAGE(D189:Z189))</f>
        <v>31</v>
      </c>
      <c r="AD189" s="48">
        <f t="array" ref="AD189">IF(AB189=0,0,IF(AB189&gt;9,AVERAGE(LARGE(D189:Z189,{1,2,3,4,5,6,7,8,9,10})),0))</f>
        <v>0</v>
      </c>
      <c r="AE189" s="48">
        <f t="array" ref="AE189">IF(AB189=0,0,IF(AB189&gt;9,SUM(LARGE(D189:Z189,{1,2,3,4,5,6,7,8,9,10})),0))</f>
        <v>0</v>
      </c>
      <c r="AF189" s="264"/>
    </row>
    <row r="190" spans="1:32" s="265" customFormat="1" ht="15" customHeight="1" x14ac:dyDescent="0.2">
      <c r="A190" s="38" t="s">
        <v>106</v>
      </c>
      <c r="B190" s="39" t="s">
        <v>5</v>
      </c>
      <c r="C190" s="39" t="s">
        <v>47</v>
      </c>
      <c r="D190" s="260"/>
      <c r="E190" s="260"/>
      <c r="F190" s="260"/>
      <c r="G190" s="39"/>
      <c r="H190" s="50"/>
      <c r="I190" s="260"/>
      <c r="J190" s="39"/>
      <c r="K190" s="260"/>
      <c r="L190" s="260"/>
      <c r="M190" s="39"/>
      <c r="N190" s="45"/>
      <c r="O190" s="260"/>
      <c r="P190" s="260"/>
      <c r="Q190" s="260"/>
      <c r="R190" s="260"/>
      <c r="S190" s="260"/>
      <c r="T190" s="260"/>
      <c r="U190" s="260"/>
      <c r="V190" s="260"/>
      <c r="W190" s="260"/>
      <c r="X190" s="260"/>
      <c r="Y190" s="260"/>
      <c r="Z190" s="260"/>
      <c r="AA190" s="262"/>
      <c r="AB190" s="47">
        <f>COUNT(D190:Z190)</f>
        <v>0</v>
      </c>
      <c r="AC190" s="48">
        <f>IF(AB190=0,0,AVERAGE(D190:Z190))</f>
        <v>0</v>
      </c>
      <c r="AD190" s="48">
        <f t="array" ref="AD190">IF(AB190=0,0,IF(AB190&gt;9,AVERAGE(LARGE(D190:Z190,{1,2,3,4,5,6,7,8,9,10})),0))</f>
        <v>0</v>
      </c>
      <c r="AE190" s="48">
        <f t="array" ref="AE190">IF(AB190=0,0,IF(AB190&gt;9,SUM(LARGE(D190:Z190,{1,2,3,4,5,6,7,8,9,10})),0))</f>
        <v>0</v>
      </c>
      <c r="AF190" s="264"/>
    </row>
    <row r="191" spans="1:32" s="265" customFormat="1" ht="15" customHeight="1" x14ac:dyDescent="0.2">
      <c r="A191" s="38" t="s">
        <v>282</v>
      </c>
      <c r="B191" s="39" t="s">
        <v>12</v>
      </c>
      <c r="C191" s="39" t="s">
        <v>42</v>
      </c>
      <c r="D191" s="260">
        <v>46</v>
      </c>
      <c r="E191" s="260"/>
      <c r="F191" s="260"/>
      <c r="G191" s="41"/>
      <c r="H191" s="42"/>
      <c r="I191" s="261"/>
      <c r="J191" s="41"/>
      <c r="K191" s="261"/>
      <c r="L191" s="261"/>
      <c r="M191" s="41"/>
      <c r="N191" s="44"/>
      <c r="O191" s="261"/>
      <c r="P191" s="261"/>
      <c r="Q191" s="261"/>
      <c r="R191" s="261"/>
      <c r="S191" s="261"/>
      <c r="T191" s="261"/>
      <c r="U191" s="261"/>
      <c r="V191" s="261"/>
      <c r="W191" s="261"/>
      <c r="X191" s="260"/>
      <c r="Y191" s="260"/>
      <c r="Z191" s="260"/>
      <c r="AA191" s="262"/>
      <c r="AB191" s="47">
        <f>COUNT(D191:Z191)</f>
        <v>1</v>
      </c>
      <c r="AC191" s="48">
        <f>IF(AB191=0,0,AVERAGE(D191:Z191))</f>
        <v>46</v>
      </c>
      <c r="AD191" s="48">
        <f t="array" ref="AD191">IF(AB191=0,0,IF(AB191&gt;9,AVERAGE(LARGE(D191:Z191,{1,2,3,4,5,6,7,8,9,10})),0))</f>
        <v>0</v>
      </c>
      <c r="AE191" s="48">
        <f t="array" ref="AE191">IF(AB191=0,0,IF(AB191&gt;9,SUM(LARGE(D191:Z191,{1,2,3,4,5,6,7,8,9,10})),0))</f>
        <v>0</v>
      </c>
      <c r="AF191" s="264"/>
    </row>
    <row r="192" spans="1:32" s="265" customFormat="1" ht="15" customHeight="1" x14ac:dyDescent="0.2">
      <c r="A192" s="38" t="s">
        <v>283</v>
      </c>
      <c r="B192" s="39" t="s">
        <v>12</v>
      </c>
      <c r="C192" s="39" t="s">
        <v>47</v>
      </c>
      <c r="D192" s="260">
        <v>41</v>
      </c>
      <c r="E192" s="260"/>
      <c r="F192" s="260"/>
      <c r="G192" s="39"/>
      <c r="H192" s="50"/>
      <c r="I192" s="260"/>
      <c r="J192" s="39"/>
      <c r="K192" s="260"/>
      <c r="L192" s="260"/>
      <c r="M192" s="39"/>
      <c r="N192" s="45"/>
      <c r="O192" s="260"/>
      <c r="P192" s="260"/>
      <c r="Q192" s="260"/>
      <c r="R192" s="260"/>
      <c r="S192" s="260"/>
      <c r="T192" s="260"/>
      <c r="U192" s="260"/>
      <c r="V192" s="260"/>
      <c r="W192" s="260"/>
      <c r="X192" s="260"/>
      <c r="Y192" s="260"/>
      <c r="Z192" s="260"/>
      <c r="AA192" s="262"/>
      <c r="AB192" s="47">
        <f>COUNT(D192:Z192)</f>
        <v>1</v>
      </c>
      <c r="AC192" s="48">
        <f>IF(AB192=0,0,AVERAGE(D192:Z192))</f>
        <v>41</v>
      </c>
      <c r="AD192" s="48">
        <f t="array" ref="AD192">IF(AB192=0,0,IF(AB192&gt;9,AVERAGE(LARGE(D192:Z192,{1,2,3,4,5,6,7,8,9,10})),0))</f>
        <v>0</v>
      </c>
      <c r="AE192" s="48">
        <f t="array" ref="AE192">IF(AB192=0,0,IF(AB192&gt;9,SUM(LARGE(D192:Z192,{1,2,3,4,5,6,7,8,9,10})),0))</f>
        <v>0</v>
      </c>
      <c r="AF192" s="264"/>
    </row>
    <row r="193" spans="1:32" s="265" customFormat="1" ht="15" customHeight="1" x14ac:dyDescent="0.2">
      <c r="A193" s="38" t="s">
        <v>107</v>
      </c>
      <c r="B193" s="39" t="s">
        <v>6</v>
      </c>
      <c r="C193" s="39" t="s">
        <v>42</v>
      </c>
      <c r="D193" s="260">
        <v>43</v>
      </c>
      <c r="E193" s="260"/>
      <c r="F193" s="260"/>
      <c r="G193" s="41"/>
      <c r="H193" s="42"/>
      <c r="I193" s="261"/>
      <c r="J193" s="41"/>
      <c r="K193" s="261"/>
      <c r="L193" s="261"/>
      <c r="M193" s="41"/>
      <c r="N193" s="44"/>
      <c r="O193" s="261"/>
      <c r="P193" s="261"/>
      <c r="Q193" s="261"/>
      <c r="R193" s="261"/>
      <c r="S193" s="261"/>
      <c r="T193" s="261"/>
      <c r="U193" s="261"/>
      <c r="V193" s="261"/>
      <c r="W193" s="261"/>
      <c r="X193" s="260"/>
      <c r="Y193" s="260"/>
      <c r="Z193" s="45"/>
      <c r="AA193" s="262"/>
      <c r="AB193" s="47">
        <f>COUNT(D193:Z193)</f>
        <v>1</v>
      </c>
      <c r="AC193" s="48">
        <f>IF(AB193=0,0,AVERAGE(D193:Z193))</f>
        <v>43</v>
      </c>
      <c r="AD193" s="48">
        <f t="array" ref="AD193">IF(AB193=0,0,IF(AB193&gt;9,AVERAGE(LARGE(D193:Z193,{1,2,3,4,5,6,7,8,9,10})),0))</f>
        <v>0</v>
      </c>
      <c r="AE193" s="48">
        <f t="array" ref="AE193">IF(AB193=0,0,IF(AB193&gt;9,SUM(LARGE(D193:Z193,{1,2,3,4,5,6,7,8,9,10})),0))</f>
        <v>0</v>
      </c>
      <c r="AF193" s="264"/>
    </row>
    <row r="194" spans="1:32" s="265" customFormat="1" ht="15" customHeight="1" x14ac:dyDescent="0.2">
      <c r="A194" s="277" t="s">
        <v>108</v>
      </c>
      <c r="B194" s="39" t="s">
        <v>6</v>
      </c>
      <c r="C194" s="39" t="s">
        <v>52</v>
      </c>
      <c r="D194" s="262">
        <v>27</v>
      </c>
      <c r="E194" s="262"/>
      <c r="F194" s="262"/>
      <c r="G194" s="54"/>
      <c r="H194" s="55"/>
      <c r="I194" s="270"/>
      <c r="J194" s="54"/>
      <c r="K194" s="261"/>
      <c r="L194" s="270"/>
      <c r="M194" s="54"/>
      <c r="N194" s="56"/>
      <c r="O194" s="270"/>
      <c r="P194" s="270"/>
      <c r="Q194" s="270"/>
      <c r="R194" s="270"/>
      <c r="S194" s="270"/>
      <c r="T194" s="270"/>
      <c r="U194" s="270"/>
      <c r="V194" s="270"/>
      <c r="W194" s="270"/>
      <c r="X194" s="262"/>
      <c r="Y194" s="262"/>
      <c r="Z194" s="262"/>
      <c r="AA194" s="53"/>
      <c r="AB194" s="47">
        <f>COUNT(D194:Z194)</f>
        <v>1</v>
      </c>
      <c r="AC194" s="48">
        <f>IF(AB194=0,0,AVERAGE(D194:Z194))</f>
        <v>27</v>
      </c>
      <c r="AD194" s="48">
        <f t="array" ref="AD194">IF(AB194=0,0,IF(AB194&gt;9,AVERAGE(LARGE(D194:Z194,{1,2,3,4,5,6,7,8,9,10})),0))</f>
        <v>0</v>
      </c>
      <c r="AE194" s="48">
        <f t="array" ref="AE194">IF(AB194=0,0,IF(AB194&gt;9,SUM(LARGE(D194:Z194,{1,2,3,4,5,6,7,8,9,10})),0))</f>
        <v>0</v>
      </c>
      <c r="AF194" s="264"/>
    </row>
    <row r="195" spans="1:32" s="265" customFormat="1" ht="15" customHeight="1" x14ac:dyDescent="0.2">
      <c r="A195" s="285" t="s">
        <v>433</v>
      </c>
      <c r="B195" s="286" t="s">
        <v>7</v>
      </c>
      <c r="C195" s="286" t="s">
        <v>42</v>
      </c>
      <c r="D195" s="286">
        <v>10</v>
      </c>
      <c r="E195" s="286"/>
      <c r="F195" s="286"/>
      <c r="G195" s="304"/>
      <c r="H195" s="306"/>
      <c r="I195" s="308"/>
      <c r="J195" s="304"/>
      <c r="K195" s="309"/>
      <c r="L195" s="308"/>
      <c r="M195" s="304"/>
      <c r="N195" s="310"/>
      <c r="O195" s="308"/>
      <c r="P195" s="308"/>
      <c r="Q195" s="308"/>
      <c r="R195" s="308"/>
      <c r="S195" s="308"/>
      <c r="T195" s="308"/>
      <c r="U195" s="308"/>
      <c r="V195" s="308"/>
      <c r="W195" s="308"/>
      <c r="X195" s="286"/>
      <c r="Y195" s="286"/>
      <c r="Z195" s="286"/>
      <c r="AA195" s="287"/>
      <c r="AB195" s="47">
        <f>COUNT(D195:Z195)</f>
        <v>1</v>
      </c>
      <c r="AC195" s="48">
        <f>IF(AB195=0,0,AVERAGE(D195:Z195))</f>
        <v>10</v>
      </c>
      <c r="AD195" s="48">
        <f t="array" ref="AD195">IF(AB195=0,0,IF(AB195&gt;9,AVERAGE(LARGE(D195:Z195,{1,2,3,4,5,6,7,8,9,10})),0))</f>
        <v>0</v>
      </c>
      <c r="AE195" s="48">
        <f t="array" ref="AE195">IF(AB195=0,0,IF(AB195&gt;9,SUM(LARGE(D195:Z195,{1,2,3,4,5,6,7,8,9,10})),0))</f>
        <v>0</v>
      </c>
      <c r="AF195" s="264"/>
    </row>
    <row r="196" spans="1:32" s="265" customFormat="1" ht="15" customHeight="1" x14ac:dyDescent="0.2">
      <c r="A196" s="285" t="s">
        <v>421</v>
      </c>
      <c r="B196" s="286" t="s">
        <v>5</v>
      </c>
      <c r="C196" s="286" t="s">
        <v>42</v>
      </c>
      <c r="D196" s="286">
        <v>36</v>
      </c>
      <c r="E196" s="286"/>
      <c r="F196" s="286"/>
      <c r="G196" s="304"/>
      <c r="H196" s="306"/>
      <c r="I196" s="308"/>
      <c r="J196" s="304"/>
      <c r="K196" s="309"/>
      <c r="L196" s="308"/>
      <c r="M196" s="304"/>
      <c r="N196" s="310"/>
      <c r="O196" s="308"/>
      <c r="P196" s="308"/>
      <c r="Q196" s="308"/>
      <c r="R196" s="308"/>
      <c r="S196" s="308"/>
      <c r="T196" s="308"/>
      <c r="U196" s="308"/>
      <c r="V196" s="308"/>
      <c r="W196" s="308"/>
      <c r="X196" s="286"/>
      <c r="Y196" s="286"/>
      <c r="Z196" s="286"/>
      <c r="AA196" s="287"/>
      <c r="AB196" s="47">
        <f>COUNT(D196:Z196)</f>
        <v>1</v>
      </c>
      <c r="AC196" s="48">
        <f>IF(AB196=0,0,AVERAGE(D196:Z196))</f>
        <v>36</v>
      </c>
      <c r="AD196" s="48">
        <f t="array" ref="AD196">IF(AB196=0,0,IF(AB196&gt;9,AVERAGE(LARGE(D196:Z196,{1,2,3,4,5,6,7,8,9,10})),0))</f>
        <v>0</v>
      </c>
      <c r="AE196" s="48">
        <f t="array" ref="AE196">IF(AB196=0,0,IF(AB196&gt;9,SUM(LARGE(D196:Z196,{1,2,3,4,5,6,7,8,9,10})),0))</f>
        <v>0</v>
      </c>
      <c r="AF196" s="264"/>
    </row>
    <row r="197" spans="1:32" s="265" customFormat="1" ht="15" customHeight="1" x14ac:dyDescent="0.2">
      <c r="A197" s="38" t="s">
        <v>352</v>
      </c>
      <c r="B197" s="39" t="s">
        <v>5</v>
      </c>
      <c r="C197" s="39" t="s">
        <v>52</v>
      </c>
      <c r="D197" s="260">
        <v>22</v>
      </c>
      <c r="E197" s="260"/>
      <c r="F197" s="260"/>
      <c r="G197" s="41"/>
      <c r="H197" s="42"/>
      <c r="I197" s="261"/>
      <c r="J197" s="41"/>
      <c r="K197" s="261"/>
      <c r="L197" s="261"/>
      <c r="M197" s="41"/>
      <c r="N197" s="44"/>
      <c r="O197" s="261"/>
      <c r="P197" s="261"/>
      <c r="Q197" s="261"/>
      <c r="R197" s="261"/>
      <c r="S197" s="261"/>
      <c r="T197" s="261"/>
      <c r="U197" s="261"/>
      <c r="V197" s="261"/>
      <c r="W197" s="261"/>
      <c r="X197" s="260"/>
      <c r="Y197" s="260"/>
      <c r="Z197" s="260"/>
      <c r="AA197" s="262"/>
      <c r="AB197" s="47">
        <f>COUNT(D197:Z197)</f>
        <v>1</v>
      </c>
      <c r="AC197" s="48">
        <f>IF(AB197=0,0,AVERAGE(D197:Z197))</f>
        <v>22</v>
      </c>
      <c r="AD197" s="48">
        <f t="array" ref="AD197">IF(AB197=0,0,IF(AB197&gt;9,AVERAGE(LARGE(D197:Z197,{1,2,3,4,5,6,7,8,9,10})),0))</f>
        <v>0</v>
      </c>
      <c r="AE197" s="48">
        <f t="array" ref="AE197">IF(AB197=0,0,IF(AB197&gt;9,SUM(LARGE(D197:Z197,{1,2,3,4,5,6,7,8,9,10})),0))</f>
        <v>0</v>
      </c>
      <c r="AF197" s="264"/>
    </row>
    <row r="198" spans="1:32" s="265" customFormat="1" ht="15" customHeight="1" x14ac:dyDescent="0.2">
      <c r="A198" s="38" t="s">
        <v>284</v>
      </c>
      <c r="B198" s="39" t="s">
        <v>11</v>
      </c>
      <c r="C198" s="39" t="s">
        <v>42</v>
      </c>
      <c r="D198" s="260"/>
      <c r="E198" s="260"/>
      <c r="F198" s="260"/>
      <c r="G198" s="41"/>
      <c r="H198" s="42"/>
      <c r="I198" s="261"/>
      <c r="J198" s="41"/>
      <c r="K198" s="261"/>
      <c r="L198" s="261"/>
      <c r="M198" s="41"/>
      <c r="N198" s="44"/>
      <c r="O198" s="261"/>
      <c r="P198" s="261"/>
      <c r="Q198" s="261"/>
      <c r="R198" s="261"/>
      <c r="S198" s="261"/>
      <c r="T198" s="261"/>
      <c r="U198" s="261"/>
      <c r="V198" s="261"/>
      <c r="W198" s="261"/>
      <c r="X198" s="260"/>
      <c r="Y198" s="260"/>
      <c r="Z198" s="260"/>
      <c r="AA198" s="262"/>
      <c r="AB198" s="47">
        <f>COUNT(D198:Z198)</f>
        <v>0</v>
      </c>
      <c r="AC198" s="48">
        <f>IF(AB198=0,0,AVERAGE(D198:Z198))</f>
        <v>0</v>
      </c>
      <c r="AD198" s="48">
        <f t="array" ref="AD198">IF(AB198=0,0,IF(AB198&gt;9,AVERAGE(LARGE(D198:Z198,{1,2,3,4,5,6,7,8,9,10})),0))</f>
        <v>0</v>
      </c>
      <c r="AE198" s="48">
        <f t="array" ref="AE198">IF(AB198=0,0,IF(AB198&gt;9,SUM(LARGE(D198:Z198,{1,2,3,4,5,6,7,8,9,10})),0))</f>
        <v>0</v>
      </c>
      <c r="AF198" s="264"/>
    </row>
    <row r="199" spans="1:32" s="265" customFormat="1" ht="15" customHeight="1" x14ac:dyDescent="0.2">
      <c r="A199" s="38" t="s">
        <v>109</v>
      </c>
      <c r="B199" s="39" t="s">
        <v>10</v>
      </c>
      <c r="C199" s="39" t="s">
        <v>42</v>
      </c>
      <c r="D199" s="260"/>
      <c r="E199" s="260"/>
      <c r="F199" s="260"/>
      <c r="G199" s="41"/>
      <c r="H199" s="42"/>
      <c r="I199" s="261"/>
      <c r="J199" s="41"/>
      <c r="K199" s="261"/>
      <c r="L199" s="261"/>
      <c r="M199" s="41"/>
      <c r="N199" s="44"/>
      <c r="O199" s="261"/>
      <c r="P199" s="261"/>
      <c r="Q199" s="261"/>
      <c r="R199" s="261"/>
      <c r="S199" s="261"/>
      <c r="T199" s="261"/>
      <c r="U199" s="261"/>
      <c r="V199" s="261"/>
      <c r="W199" s="261"/>
      <c r="X199" s="260"/>
      <c r="Y199" s="39"/>
      <c r="Z199" s="39"/>
      <c r="AA199" s="262"/>
      <c r="AB199" s="47">
        <f>COUNT(D199:Z199)</f>
        <v>0</v>
      </c>
      <c r="AC199" s="48">
        <f>IF(AB199=0,0,AVERAGE(D199:Z199))</f>
        <v>0</v>
      </c>
      <c r="AD199" s="48">
        <f t="array" ref="AD199">IF(AB199=0,0,IF(AB199&gt;9,AVERAGE(LARGE(D199:Z199,{1,2,3,4,5,6,7,8,9,10})),0))</f>
        <v>0</v>
      </c>
      <c r="AE199" s="48">
        <f t="array" ref="AE199">IF(AB199=0,0,IF(AB199&gt;9,SUM(LARGE(D199:Z199,{1,2,3,4,5,6,7,8,9,10})),0))</f>
        <v>0</v>
      </c>
      <c r="AF199" s="264"/>
    </row>
    <row r="200" spans="1:32" s="265" customFormat="1" ht="15" customHeight="1" x14ac:dyDescent="0.2">
      <c r="A200" s="38" t="s">
        <v>392</v>
      </c>
      <c r="B200" s="39" t="s">
        <v>7</v>
      </c>
      <c r="C200" s="39" t="s">
        <v>42</v>
      </c>
      <c r="D200" s="260"/>
      <c r="E200" s="260"/>
      <c r="F200" s="260"/>
      <c r="G200" s="41"/>
      <c r="H200" s="42"/>
      <c r="I200" s="261"/>
      <c r="J200" s="41"/>
      <c r="K200" s="261"/>
      <c r="L200" s="261"/>
      <c r="M200" s="41"/>
      <c r="N200" s="44"/>
      <c r="O200" s="261"/>
      <c r="P200" s="261"/>
      <c r="Q200" s="261"/>
      <c r="R200" s="261"/>
      <c r="S200" s="261"/>
      <c r="T200" s="261"/>
      <c r="U200" s="261"/>
      <c r="V200" s="261"/>
      <c r="W200" s="261"/>
      <c r="X200" s="260"/>
      <c r="Y200" s="260"/>
      <c r="Z200" s="260"/>
      <c r="AA200" s="262"/>
      <c r="AB200" s="47">
        <f>COUNT(D200:Z200)</f>
        <v>0</v>
      </c>
      <c r="AC200" s="48">
        <f>IF(AB200=0,0,AVERAGE(D200:Z200))</f>
        <v>0</v>
      </c>
      <c r="AD200" s="48">
        <f t="array" ref="AD200">IF(AB200=0,0,IF(AB200&gt;9,AVERAGE(LARGE(D200:Z200,{1,2,3,4,5,6,7,8,9,10})),0))</f>
        <v>0</v>
      </c>
      <c r="AE200" s="48">
        <f t="array" ref="AE200">IF(AB200=0,0,IF(AB200&gt;9,SUM(LARGE(D200:Z200,{1,2,3,4,5,6,7,8,9,10})),0))</f>
        <v>0</v>
      </c>
      <c r="AF200" s="264"/>
    </row>
    <row r="201" spans="1:32" s="265" customFormat="1" ht="15" customHeight="1" x14ac:dyDescent="0.2">
      <c r="A201" s="38" t="s">
        <v>110</v>
      </c>
      <c r="B201" s="39" t="s">
        <v>7</v>
      </c>
      <c r="C201" s="39" t="s">
        <v>42</v>
      </c>
      <c r="D201" s="260">
        <v>41</v>
      </c>
      <c r="E201" s="260"/>
      <c r="F201" s="260"/>
      <c r="G201" s="41"/>
      <c r="H201" s="42"/>
      <c r="I201" s="261"/>
      <c r="J201" s="41"/>
      <c r="K201" s="261"/>
      <c r="L201" s="261"/>
      <c r="M201" s="41"/>
      <c r="N201" s="44"/>
      <c r="O201" s="261"/>
      <c r="P201" s="261"/>
      <c r="Q201" s="261"/>
      <c r="R201" s="261"/>
      <c r="S201" s="261"/>
      <c r="T201" s="261"/>
      <c r="U201" s="261"/>
      <c r="V201" s="261"/>
      <c r="W201" s="261"/>
      <c r="X201" s="260"/>
      <c r="Y201" s="260"/>
      <c r="Z201" s="260"/>
      <c r="AA201" s="262"/>
      <c r="AB201" s="47">
        <f>COUNT(D201:Z201)</f>
        <v>1</v>
      </c>
      <c r="AC201" s="48">
        <f>IF(AB201=0,0,AVERAGE(D201:Z201))</f>
        <v>41</v>
      </c>
      <c r="AD201" s="48">
        <f t="array" ref="AD201">IF(AB201=0,0,IF(AB201&gt;9,AVERAGE(LARGE(D201:Z201,{1,2,3,4,5,6,7,8,9,10})),0))</f>
        <v>0</v>
      </c>
      <c r="AE201" s="48">
        <f t="array" ref="AE201">IF(AB201=0,0,IF(AB201&gt;9,SUM(LARGE(D201:Z201,{1,2,3,4,5,6,7,8,9,10})),0))</f>
        <v>0</v>
      </c>
      <c r="AF201" s="264"/>
    </row>
    <row r="202" spans="1:32" s="265" customFormat="1" ht="15" customHeight="1" x14ac:dyDescent="0.2">
      <c r="A202" s="38" t="s">
        <v>110</v>
      </c>
      <c r="B202" s="39" t="s">
        <v>7</v>
      </c>
      <c r="C202" s="39" t="s">
        <v>88</v>
      </c>
      <c r="D202" s="260"/>
      <c r="E202" s="260"/>
      <c r="F202" s="260"/>
      <c r="G202" s="41"/>
      <c r="H202" s="42"/>
      <c r="I202" s="261"/>
      <c r="J202" s="41"/>
      <c r="K202" s="261"/>
      <c r="L202" s="261"/>
      <c r="M202" s="41"/>
      <c r="N202" s="44"/>
      <c r="O202" s="261"/>
      <c r="P202" s="261"/>
      <c r="Q202" s="261"/>
      <c r="R202" s="261"/>
      <c r="S202" s="261"/>
      <c r="T202" s="261"/>
      <c r="U202" s="261"/>
      <c r="V202" s="261"/>
      <c r="W202" s="261"/>
      <c r="X202" s="260"/>
      <c r="Y202" s="260"/>
      <c r="Z202" s="260"/>
      <c r="AA202" s="262"/>
      <c r="AB202" s="47">
        <f>COUNT(D202:Z202)</f>
        <v>0</v>
      </c>
      <c r="AC202" s="48">
        <f>IF(AB202=0,0,AVERAGE(D202:Z202))</f>
        <v>0</v>
      </c>
      <c r="AD202" s="48">
        <f t="array" ref="AD202">IF(AB202=0,0,IF(AB202&gt;9,AVERAGE(LARGE(D202:Z202,{1,2,3,4,5,6,7,8,9,10})),0))</f>
        <v>0</v>
      </c>
      <c r="AE202" s="48">
        <f t="array" ref="AE202">IF(AB202=0,0,IF(AB202&gt;9,SUM(LARGE(D202:Z202,{1,2,3,4,5,6,7,8,9,10})),0))</f>
        <v>0</v>
      </c>
      <c r="AF202" s="264"/>
    </row>
    <row r="203" spans="1:32" s="265" customFormat="1" ht="15" customHeight="1" x14ac:dyDescent="0.2">
      <c r="A203" s="38" t="s">
        <v>110</v>
      </c>
      <c r="B203" s="39" t="s">
        <v>7</v>
      </c>
      <c r="C203" s="39" t="s">
        <v>44</v>
      </c>
      <c r="D203" s="260">
        <v>44</v>
      </c>
      <c r="E203" s="260"/>
      <c r="F203" s="260"/>
      <c r="G203" s="41"/>
      <c r="H203" s="42"/>
      <c r="I203" s="261"/>
      <c r="J203" s="41"/>
      <c r="K203" s="261"/>
      <c r="L203" s="261"/>
      <c r="M203" s="41"/>
      <c r="N203" s="44"/>
      <c r="O203" s="261"/>
      <c r="P203" s="261"/>
      <c r="Q203" s="261"/>
      <c r="R203" s="261"/>
      <c r="S203" s="261"/>
      <c r="T203" s="261"/>
      <c r="U203" s="261"/>
      <c r="V203" s="261"/>
      <c r="W203" s="261"/>
      <c r="X203" s="260"/>
      <c r="Y203" s="260"/>
      <c r="Z203" s="260"/>
      <c r="AA203" s="262"/>
      <c r="AB203" s="47">
        <f>COUNT(D203:Z203)</f>
        <v>1</v>
      </c>
      <c r="AC203" s="48">
        <f>IF(AB203=0,0,AVERAGE(D203:Z203))</f>
        <v>44</v>
      </c>
      <c r="AD203" s="48">
        <f t="array" ref="AD203">IF(AB203=0,0,IF(AB203&gt;9,AVERAGE(LARGE(D203:Z203,{1,2,3,4,5,6,7,8,9,10})),0))</f>
        <v>0</v>
      </c>
      <c r="AE203" s="48">
        <f t="array" ref="AE203">IF(AB203=0,0,IF(AB203&gt;9,SUM(LARGE(D203:Z203,{1,2,3,4,5,6,7,8,9,10})),0))</f>
        <v>0</v>
      </c>
      <c r="AF203" s="264"/>
    </row>
    <row r="204" spans="1:32" s="265" customFormat="1" ht="15" customHeight="1" x14ac:dyDescent="0.2">
      <c r="A204" s="38" t="s">
        <v>111</v>
      </c>
      <c r="B204" s="39" t="s">
        <v>5</v>
      </c>
      <c r="C204" s="39" t="s">
        <v>42</v>
      </c>
      <c r="D204" s="260">
        <v>43</v>
      </c>
      <c r="E204" s="260"/>
      <c r="F204" s="260"/>
      <c r="G204" s="41"/>
      <c r="H204" s="42"/>
      <c r="I204" s="261"/>
      <c r="J204" s="41"/>
      <c r="K204" s="261"/>
      <c r="L204" s="261"/>
      <c r="M204" s="41"/>
      <c r="N204" s="44"/>
      <c r="O204" s="261"/>
      <c r="P204" s="261"/>
      <c r="Q204" s="261"/>
      <c r="R204" s="261"/>
      <c r="S204" s="261"/>
      <c r="T204" s="261"/>
      <c r="U204" s="261"/>
      <c r="V204" s="261"/>
      <c r="W204" s="261"/>
      <c r="X204" s="260"/>
      <c r="Y204" s="260"/>
      <c r="Z204" s="260"/>
      <c r="AA204" s="262"/>
      <c r="AB204" s="47">
        <f>COUNT(D204:Z204)</f>
        <v>1</v>
      </c>
      <c r="AC204" s="48">
        <f>IF(AB204=0,0,AVERAGE(D204:Z204))</f>
        <v>43</v>
      </c>
      <c r="AD204" s="48">
        <f t="array" ref="AD204">IF(AB204=0,0,IF(AB204&gt;9,AVERAGE(LARGE(D204:Z204,{1,2,3,4,5,6,7,8,9,10})),0))</f>
        <v>0</v>
      </c>
      <c r="AE204" s="48">
        <f t="array" ref="AE204">IF(AB204=0,0,IF(AB204&gt;9,SUM(LARGE(D204:Z204,{1,2,3,4,5,6,7,8,9,10})),0))</f>
        <v>0</v>
      </c>
      <c r="AF204" s="264"/>
    </row>
    <row r="205" spans="1:32" s="265" customFormat="1" ht="15" customHeight="1" x14ac:dyDescent="0.2">
      <c r="A205" s="38" t="s">
        <v>111</v>
      </c>
      <c r="B205" s="39" t="s">
        <v>5</v>
      </c>
      <c r="C205" s="39" t="s">
        <v>54</v>
      </c>
      <c r="D205" s="260">
        <v>35</v>
      </c>
      <c r="E205" s="260"/>
      <c r="F205" s="260"/>
      <c r="G205" s="41"/>
      <c r="H205" s="42"/>
      <c r="I205" s="261"/>
      <c r="J205" s="41"/>
      <c r="K205" s="261"/>
      <c r="L205" s="261"/>
      <c r="M205" s="41"/>
      <c r="N205" s="44"/>
      <c r="O205" s="261"/>
      <c r="P205" s="261"/>
      <c r="Q205" s="261"/>
      <c r="R205" s="261"/>
      <c r="S205" s="261"/>
      <c r="T205" s="261"/>
      <c r="U205" s="261"/>
      <c r="V205" s="261"/>
      <c r="W205" s="261"/>
      <c r="X205" s="260"/>
      <c r="Y205" s="260"/>
      <c r="Z205" s="260"/>
      <c r="AA205" s="262"/>
      <c r="AB205" s="47">
        <f>COUNT(D205:Z205)</f>
        <v>1</v>
      </c>
      <c r="AC205" s="48">
        <f>IF(AB205=0,0,AVERAGE(D205:Z205))</f>
        <v>35</v>
      </c>
      <c r="AD205" s="48">
        <f t="array" ref="AD205">IF(AB205=0,0,IF(AB205&gt;9,AVERAGE(LARGE(D205:Z205,{1,2,3,4,5,6,7,8,9,10})),0))</f>
        <v>0</v>
      </c>
      <c r="AE205" s="48">
        <f t="array" ref="AE205">IF(AB205=0,0,IF(AB205&gt;9,SUM(LARGE(D205:Z205,{1,2,3,4,5,6,7,8,9,10})),0))</f>
        <v>0</v>
      </c>
      <c r="AF205" s="264"/>
    </row>
    <row r="206" spans="1:32" s="265" customFormat="1" ht="15" customHeight="1" x14ac:dyDescent="0.2">
      <c r="A206" s="38" t="s">
        <v>393</v>
      </c>
      <c r="B206" s="39" t="s">
        <v>7</v>
      </c>
      <c r="C206" s="39" t="s">
        <v>42</v>
      </c>
      <c r="D206" s="260"/>
      <c r="E206" s="260"/>
      <c r="F206" s="260"/>
      <c r="G206" s="41"/>
      <c r="H206" s="42"/>
      <c r="I206" s="261"/>
      <c r="J206" s="41"/>
      <c r="K206" s="261"/>
      <c r="L206" s="261"/>
      <c r="M206" s="41"/>
      <c r="N206" s="44"/>
      <c r="O206" s="261"/>
      <c r="P206" s="261"/>
      <c r="Q206" s="261"/>
      <c r="R206" s="261"/>
      <c r="S206" s="261"/>
      <c r="T206" s="261"/>
      <c r="U206" s="261"/>
      <c r="V206" s="261"/>
      <c r="W206" s="261"/>
      <c r="X206" s="260"/>
      <c r="Y206" s="260"/>
      <c r="Z206" s="260"/>
      <c r="AA206" s="262"/>
      <c r="AB206" s="47">
        <f>COUNT(D206:Z206)</f>
        <v>0</v>
      </c>
      <c r="AC206" s="48">
        <f>IF(AB206=0,0,AVERAGE(D206:Z206))</f>
        <v>0</v>
      </c>
      <c r="AD206" s="48">
        <f t="array" ref="AD206">IF(AB206=0,0,IF(AB206&gt;9,AVERAGE(LARGE(D206:Z206,{1,2,3,4,5,6,7,8,9,10})),0))</f>
        <v>0</v>
      </c>
      <c r="AE206" s="48">
        <f t="array" ref="AE206">IF(AB206=0,0,IF(AB206&gt;9,SUM(LARGE(D206:Z206,{1,2,3,4,5,6,7,8,9,10})),0))</f>
        <v>0</v>
      </c>
      <c r="AF206" s="264"/>
    </row>
    <row r="207" spans="1:32" s="265" customFormat="1" ht="15" customHeight="1" x14ac:dyDescent="0.2">
      <c r="A207" s="38" t="s">
        <v>112</v>
      </c>
      <c r="B207" s="39" t="s">
        <v>5</v>
      </c>
      <c r="C207" s="39" t="s">
        <v>44</v>
      </c>
      <c r="D207" s="45"/>
      <c r="E207" s="45"/>
      <c r="F207" s="45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5"/>
      <c r="Y207" s="45"/>
      <c r="Z207" s="45"/>
      <c r="AA207" s="59"/>
      <c r="AB207" s="47">
        <f>COUNT(D207:Z207)</f>
        <v>0</v>
      </c>
      <c r="AC207" s="48">
        <f>IF(AB207=0,0,AVERAGE(D207:Z207))</f>
        <v>0</v>
      </c>
      <c r="AD207" s="48">
        <f t="array" ref="AD207">IF(AB207=0,0,IF(AB207&gt;9,AVERAGE(LARGE(D207:Z207,{1,2,3,4,5,6,7,8,9,10})),0))</f>
        <v>0</v>
      </c>
      <c r="AE207" s="48">
        <f t="array" ref="AE207">IF(AB207=0,0,IF(AB207&gt;9,SUM(LARGE(D207:Z207,{1,2,3,4,5,6,7,8,9,10})),0))</f>
        <v>0</v>
      </c>
      <c r="AF207" s="264"/>
    </row>
    <row r="208" spans="1:32" s="265" customFormat="1" ht="15" customHeight="1" x14ac:dyDescent="0.2">
      <c r="A208" s="38" t="s">
        <v>324</v>
      </c>
      <c r="B208" s="39" t="s">
        <v>10</v>
      </c>
      <c r="C208" s="39" t="s">
        <v>42</v>
      </c>
      <c r="D208" s="260"/>
      <c r="E208" s="260"/>
      <c r="F208" s="260"/>
      <c r="G208" s="41"/>
      <c r="H208" s="42"/>
      <c r="I208" s="261"/>
      <c r="J208" s="41"/>
      <c r="K208" s="261"/>
      <c r="L208" s="261"/>
      <c r="M208" s="41"/>
      <c r="N208" s="44"/>
      <c r="O208" s="261"/>
      <c r="P208" s="261"/>
      <c r="Q208" s="261"/>
      <c r="R208" s="261"/>
      <c r="S208" s="261"/>
      <c r="T208" s="261"/>
      <c r="U208" s="261"/>
      <c r="V208" s="261"/>
      <c r="W208" s="261"/>
      <c r="X208" s="260"/>
      <c r="Y208" s="260"/>
      <c r="Z208" s="260"/>
      <c r="AA208" s="262"/>
      <c r="AB208" s="47">
        <f>COUNT(D208:Z208)</f>
        <v>0</v>
      </c>
      <c r="AC208" s="48">
        <f>IF(AB208=0,0,AVERAGE(D208:Z208))</f>
        <v>0</v>
      </c>
      <c r="AD208" s="48">
        <f t="array" ref="AD208">IF(AB208=0,0,IF(AB208&gt;9,AVERAGE(LARGE(D208:Z208,{1,2,3,4,5,6,7,8,9,10})),0))</f>
        <v>0</v>
      </c>
      <c r="AE208" s="48">
        <f t="array" ref="AE208">IF(AB208=0,0,IF(AB208&gt;9,SUM(LARGE(D208:Z208,{1,2,3,4,5,6,7,8,9,10})),0))</f>
        <v>0</v>
      </c>
      <c r="AF208" s="264"/>
    </row>
    <row r="209" spans="1:32" s="265" customFormat="1" ht="15" customHeight="1" x14ac:dyDescent="0.2">
      <c r="A209" s="38" t="s">
        <v>324</v>
      </c>
      <c r="B209" s="39" t="s">
        <v>10</v>
      </c>
      <c r="C209" s="39" t="s">
        <v>47</v>
      </c>
      <c r="D209" s="260"/>
      <c r="E209" s="260"/>
      <c r="F209" s="260"/>
      <c r="G209" s="41"/>
      <c r="H209" s="42"/>
      <c r="I209" s="261"/>
      <c r="J209" s="41"/>
      <c r="K209" s="261"/>
      <c r="L209" s="261"/>
      <c r="M209" s="41"/>
      <c r="N209" s="44"/>
      <c r="O209" s="261"/>
      <c r="P209" s="261"/>
      <c r="Q209" s="261"/>
      <c r="R209" s="261"/>
      <c r="S209" s="261"/>
      <c r="T209" s="261"/>
      <c r="U209" s="261"/>
      <c r="V209" s="261"/>
      <c r="W209" s="261"/>
      <c r="X209" s="260"/>
      <c r="Y209" s="260"/>
      <c r="Z209" s="260"/>
      <c r="AA209" s="262"/>
      <c r="AB209" s="47">
        <f>COUNT(D209:Z209)</f>
        <v>0</v>
      </c>
      <c r="AC209" s="48">
        <f>IF(AB209=0,0,AVERAGE(D209:Z209))</f>
        <v>0</v>
      </c>
      <c r="AD209" s="48">
        <f t="array" ref="AD209">IF(AB209=0,0,IF(AB209&gt;9,AVERAGE(LARGE(D209:Z209,{1,2,3,4,5,6,7,8,9,10})),0))</f>
        <v>0</v>
      </c>
      <c r="AE209" s="48">
        <f t="array" ref="AE209">IF(AB209=0,0,IF(AB209&gt;9,SUM(LARGE(D209:Z209,{1,2,3,4,5,6,7,8,9,10})),0))</f>
        <v>0</v>
      </c>
      <c r="AF209" s="264"/>
    </row>
    <row r="210" spans="1:32" s="265" customFormat="1" ht="15" customHeight="1" x14ac:dyDescent="0.2">
      <c r="A210" s="38" t="s">
        <v>324</v>
      </c>
      <c r="B210" s="39" t="s">
        <v>10</v>
      </c>
      <c r="C210" s="39" t="s">
        <v>44</v>
      </c>
      <c r="D210" s="260"/>
      <c r="E210" s="260"/>
      <c r="F210" s="260"/>
      <c r="G210" s="41"/>
      <c r="H210" s="42"/>
      <c r="I210" s="261"/>
      <c r="J210" s="41"/>
      <c r="K210" s="261"/>
      <c r="L210" s="261"/>
      <c r="M210" s="41"/>
      <c r="N210" s="44"/>
      <c r="O210" s="261"/>
      <c r="P210" s="261"/>
      <c r="Q210" s="261"/>
      <c r="R210" s="261"/>
      <c r="S210" s="261"/>
      <c r="T210" s="261"/>
      <c r="U210" s="261"/>
      <c r="V210" s="261"/>
      <c r="W210" s="261"/>
      <c r="X210" s="260"/>
      <c r="Y210" s="260"/>
      <c r="Z210" s="260"/>
      <c r="AA210" s="262"/>
      <c r="AB210" s="47">
        <f>COUNT(D210:Z210)</f>
        <v>0</v>
      </c>
      <c r="AC210" s="48">
        <f>IF(AB210=0,0,AVERAGE(D210:Z210))</f>
        <v>0</v>
      </c>
      <c r="AD210" s="48">
        <f t="array" ref="AD210">IF(AB210=0,0,IF(AB210&gt;9,AVERAGE(LARGE(D210:Z210,{1,2,3,4,5,6,7,8,9,10})),0))</f>
        <v>0</v>
      </c>
      <c r="AE210" s="48">
        <f t="array" ref="AE210">IF(AB210=0,0,IF(AB210&gt;9,SUM(LARGE(D210:Z210,{1,2,3,4,5,6,7,8,9,10})),0))</f>
        <v>0</v>
      </c>
      <c r="AF210" s="264"/>
    </row>
    <row r="211" spans="1:32" s="265" customFormat="1" ht="15" customHeight="1" x14ac:dyDescent="0.2">
      <c r="A211" s="38" t="s">
        <v>285</v>
      </c>
      <c r="B211" s="39" t="s">
        <v>11</v>
      </c>
      <c r="C211" s="39" t="s">
        <v>42</v>
      </c>
      <c r="D211" s="260"/>
      <c r="E211" s="260"/>
      <c r="F211" s="260"/>
      <c r="G211" s="41"/>
      <c r="H211" s="42"/>
      <c r="I211" s="261"/>
      <c r="J211" s="41"/>
      <c r="K211" s="261"/>
      <c r="L211" s="261"/>
      <c r="M211" s="41"/>
      <c r="N211" s="44"/>
      <c r="O211" s="261"/>
      <c r="P211" s="261"/>
      <c r="Q211" s="261"/>
      <c r="R211" s="261"/>
      <c r="S211" s="261"/>
      <c r="T211" s="261"/>
      <c r="U211" s="261"/>
      <c r="V211" s="261"/>
      <c r="W211" s="261"/>
      <c r="X211" s="260"/>
      <c r="Y211" s="260"/>
      <c r="Z211" s="260"/>
      <c r="AA211" s="262"/>
      <c r="AB211" s="47">
        <f>COUNT(D211:Z211)</f>
        <v>0</v>
      </c>
      <c r="AC211" s="48">
        <f>IF(AB211=0,0,AVERAGE(D211:Z211))</f>
        <v>0</v>
      </c>
      <c r="AD211" s="48">
        <f t="array" ref="AD211">IF(AB211=0,0,IF(AB211&gt;9,AVERAGE(LARGE(D211:Z211,{1,2,3,4,5,6,7,8,9,10})),0))</f>
        <v>0</v>
      </c>
      <c r="AE211" s="48">
        <f t="array" ref="AE211">IF(AB211=0,0,IF(AB211&gt;9,SUM(LARGE(D211:Z211,{1,2,3,4,5,6,7,8,9,10})),0))</f>
        <v>0</v>
      </c>
      <c r="AF211" s="264"/>
    </row>
    <row r="212" spans="1:32" s="265" customFormat="1" ht="15" customHeight="1" x14ac:dyDescent="0.2">
      <c r="A212" s="38" t="s">
        <v>113</v>
      </c>
      <c r="B212" s="39" t="s">
        <v>12</v>
      </c>
      <c r="C212" s="39" t="s">
        <v>42</v>
      </c>
      <c r="D212" s="260"/>
      <c r="E212" s="260"/>
      <c r="F212" s="260"/>
      <c r="G212" s="41"/>
      <c r="H212" s="42"/>
      <c r="I212" s="261"/>
      <c r="J212" s="41"/>
      <c r="K212" s="261"/>
      <c r="L212" s="261"/>
      <c r="M212" s="41"/>
      <c r="N212" s="44"/>
      <c r="O212" s="261"/>
      <c r="P212" s="261"/>
      <c r="Q212" s="261"/>
      <c r="R212" s="261"/>
      <c r="S212" s="261"/>
      <c r="T212" s="261"/>
      <c r="U212" s="261"/>
      <c r="V212" s="261"/>
      <c r="W212" s="261"/>
      <c r="X212" s="260"/>
      <c r="Y212" s="260"/>
      <c r="Z212" s="260"/>
      <c r="AA212" s="262"/>
      <c r="AB212" s="47">
        <f>COUNT(D212:Z212)</f>
        <v>0</v>
      </c>
      <c r="AC212" s="48">
        <f>IF(AB212=0,0,AVERAGE(D212:Z212))</f>
        <v>0</v>
      </c>
      <c r="AD212" s="48">
        <f t="array" ref="AD212">IF(AB212=0,0,IF(AB212&gt;9,AVERAGE(LARGE(D212:Z212,{1,2,3,4,5,6,7,8,9,10})),0))</f>
        <v>0</v>
      </c>
      <c r="AE212" s="48">
        <f t="array" ref="AE212">IF(AB212=0,0,IF(AB212&gt;9,SUM(LARGE(D212:Z212,{1,2,3,4,5,6,7,8,9,10})),0))</f>
        <v>0</v>
      </c>
      <c r="AF212" s="264"/>
    </row>
    <row r="213" spans="1:32" s="265" customFormat="1" ht="15" customHeight="1" x14ac:dyDescent="0.2">
      <c r="A213" s="38" t="s">
        <v>114</v>
      </c>
      <c r="B213" s="39" t="s">
        <v>6</v>
      </c>
      <c r="C213" s="39" t="s">
        <v>54</v>
      </c>
      <c r="D213" s="260">
        <v>34</v>
      </c>
      <c r="E213" s="260"/>
      <c r="F213" s="260"/>
      <c r="G213" s="41"/>
      <c r="H213" s="42"/>
      <c r="I213" s="261"/>
      <c r="J213" s="41"/>
      <c r="K213" s="261"/>
      <c r="L213" s="261"/>
      <c r="M213" s="41"/>
      <c r="N213" s="44"/>
      <c r="O213" s="261"/>
      <c r="P213" s="261"/>
      <c r="Q213" s="261"/>
      <c r="R213" s="261"/>
      <c r="S213" s="261"/>
      <c r="T213" s="261"/>
      <c r="U213" s="261"/>
      <c r="V213" s="261"/>
      <c r="W213" s="261"/>
      <c r="X213" s="260"/>
      <c r="Y213" s="260"/>
      <c r="Z213" s="260"/>
      <c r="AA213" s="262"/>
      <c r="AB213" s="47">
        <f>COUNT(D213:Z213)</f>
        <v>1</v>
      </c>
      <c r="AC213" s="48">
        <f>IF(AB213=0,0,AVERAGE(D213:Z213))</f>
        <v>34</v>
      </c>
      <c r="AD213" s="48">
        <f t="array" ref="AD213">IF(AB213=0,0,IF(AB213&gt;9,AVERAGE(LARGE(D213:Z213,{1,2,3,4,5,6,7,8,9,10})),0))</f>
        <v>0</v>
      </c>
      <c r="AE213" s="48">
        <f t="array" ref="AE213">IF(AB213=0,0,IF(AB213&gt;9,SUM(LARGE(D213:Z213,{1,2,3,4,5,6,7,8,9,10})),0))</f>
        <v>0</v>
      </c>
      <c r="AF213" s="264"/>
    </row>
    <row r="214" spans="1:32" s="265" customFormat="1" ht="15" customHeight="1" x14ac:dyDescent="0.2">
      <c r="A214" s="38" t="s">
        <v>114</v>
      </c>
      <c r="B214" s="39" t="s">
        <v>6</v>
      </c>
      <c r="C214" s="39" t="s">
        <v>44</v>
      </c>
      <c r="D214" s="260">
        <v>25</v>
      </c>
      <c r="E214" s="260"/>
      <c r="F214" s="260"/>
      <c r="G214" s="41"/>
      <c r="H214" s="42"/>
      <c r="I214" s="261"/>
      <c r="J214" s="41"/>
      <c r="K214" s="261"/>
      <c r="L214" s="261"/>
      <c r="M214" s="41"/>
      <c r="N214" s="44"/>
      <c r="O214" s="261"/>
      <c r="P214" s="261"/>
      <c r="Q214" s="261"/>
      <c r="R214" s="261"/>
      <c r="S214" s="261"/>
      <c r="T214" s="261"/>
      <c r="U214" s="261"/>
      <c r="V214" s="261"/>
      <c r="W214" s="261"/>
      <c r="X214" s="260"/>
      <c r="Y214" s="260"/>
      <c r="Z214" s="260"/>
      <c r="AA214" s="262"/>
      <c r="AB214" s="47">
        <f>COUNT(D214:Z214)</f>
        <v>1</v>
      </c>
      <c r="AC214" s="48">
        <f>IF(AB214=0,0,AVERAGE(D214:Z214))</f>
        <v>25</v>
      </c>
      <c r="AD214" s="48">
        <f t="array" ref="AD214">IF(AB214=0,0,IF(AB214&gt;9,AVERAGE(LARGE(D214:Z214,{1,2,3,4,5,6,7,8,9,10})),0))</f>
        <v>0</v>
      </c>
      <c r="AE214" s="48">
        <f t="array" ref="AE214">IF(AB214=0,0,IF(AB214&gt;9,SUM(LARGE(D214:Z214,{1,2,3,4,5,6,7,8,9,10})),0))</f>
        <v>0</v>
      </c>
      <c r="AF214" s="264"/>
    </row>
    <row r="215" spans="1:32" s="265" customFormat="1" ht="15" customHeight="1" x14ac:dyDescent="0.2">
      <c r="A215" s="38" t="s">
        <v>115</v>
      </c>
      <c r="B215" s="39" t="s">
        <v>4</v>
      </c>
      <c r="C215" s="39" t="s">
        <v>42</v>
      </c>
      <c r="D215" s="260"/>
      <c r="E215" s="260"/>
      <c r="F215" s="260"/>
      <c r="G215" s="41"/>
      <c r="H215" s="42"/>
      <c r="I215" s="261"/>
      <c r="J215" s="41"/>
      <c r="K215" s="261"/>
      <c r="L215" s="261"/>
      <c r="M215" s="41"/>
      <c r="N215" s="44"/>
      <c r="O215" s="261"/>
      <c r="P215" s="261"/>
      <c r="Q215" s="261"/>
      <c r="R215" s="261"/>
      <c r="S215" s="261"/>
      <c r="T215" s="261"/>
      <c r="U215" s="261"/>
      <c r="V215" s="261"/>
      <c r="W215" s="261"/>
      <c r="X215" s="260"/>
      <c r="Y215" s="260"/>
      <c r="Z215" s="260"/>
      <c r="AA215" s="262"/>
      <c r="AB215" s="47">
        <f>COUNT(D215:Z215)</f>
        <v>0</v>
      </c>
      <c r="AC215" s="48">
        <f>IF(AB215=0,0,AVERAGE(D215:Z215))</f>
        <v>0</v>
      </c>
      <c r="AD215" s="48">
        <f t="array" ref="AD215">IF(AB215=0,0,IF(AB215&gt;9,AVERAGE(LARGE(D215:Z215,{1,2,3,4,5,6,7,8,9,10})),0))</f>
        <v>0</v>
      </c>
      <c r="AE215" s="48">
        <f t="array" ref="AE215">IF(AB215=0,0,IF(AB215&gt;9,SUM(LARGE(D215:Z215,{1,2,3,4,5,6,7,8,9,10})),0))</f>
        <v>0</v>
      </c>
      <c r="AF215" s="264"/>
    </row>
    <row r="216" spans="1:32" s="265" customFormat="1" ht="15" customHeight="1" x14ac:dyDescent="0.2">
      <c r="A216" s="269" t="s">
        <v>341</v>
      </c>
      <c r="B216" s="290" t="s">
        <v>7</v>
      </c>
      <c r="C216" s="262" t="s">
        <v>42</v>
      </c>
      <c r="D216" s="260"/>
      <c r="E216" s="260"/>
      <c r="F216" s="260"/>
      <c r="G216" s="41"/>
      <c r="H216" s="42"/>
      <c r="I216" s="261"/>
      <c r="J216" s="41"/>
      <c r="K216" s="261"/>
      <c r="L216" s="261"/>
      <c r="M216" s="41"/>
      <c r="N216" s="44"/>
      <c r="O216" s="261"/>
      <c r="P216" s="261"/>
      <c r="Q216" s="261"/>
      <c r="R216" s="261"/>
      <c r="S216" s="261"/>
      <c r="T216" s="261"/>
      <c r="U216" s="261"/>
      <c r="V216" s="261"/>
      <c r="W216" s="261"/>
      <c r="X216" s="260"/>
      <c r="Y216" s="260"/>
      <c r="Z216" s="260"/>
      <c r="AA216" s="53"/>
      <c r="AB216" s="47">
        <f>COUNT(D216:Z216)</f>
        <v>0</v>
      </c>
      <c r="AC216" s="48">
        <f>IF(AB216=0,0,AVERAGE(D216:Z216))</f>
        <v>0</v>
      </c>
      <c r="AD216" s="48">
        <f t="array" ref="AD216">IF(AB216=0,0,IF(AB216&gt;9,AVERAGE(LARGE(D216:Z216,{1,2,3,4,5,6,7,8,9,10})),0))</f>
        <v>0</v>
      </c>
      <c r="AE216" s="48">
        <f t="array" ref="AE216">IF(AB216=0,0,IF(AB216&gt;9,SUM(LARGE(D216:Z216,{1,2,3,4,5,6,7,8,9,10})),0))</f>
        <v>0</v>
      </c>
      <c r="AF216" s="264"/>
    </row>
    <row r="217" spans="1:32" s="265" customFormat="1" ht="15" customHeight="1" x14ac:dyDescent="0.2">
      <c r="A217" s="38" t="s">
        <v>380</v>
      </c>
      <c r="B217" s="39" t="s">
        <v>8</v>
      </c>
      <c r="C217" s="39" t="s">
        <v>47</v>
      </c>
      <c r="D217" s="260"/>
      <c r="E217" s="260"/>
      <c r="F217" s="260"/>
      <c r="G217" s="41"/>
      <c r="H217" s="42"/>
      <c r="I217" s="261"/>
      <c r="J217" s="41"/>
      <c r="K217" s="261"/>
      <c r="L217" s="261"/>
      <c r="M217" s="41"/>
      <c r="N217" s="44"/>
      <c r="O217" s="261"/>
      <c r="P217" s="261"/>
      <c r="Q217" s="261"/>
      <c r="R217" s="261"/>
      <c r="S217" s="261"/>
      <c r="T217" s="261"/>
      <c r="U217" s="261"/>
      <c r="V217" s="261"/>
      <c r="W217" s="261"/>
      <c r="X217" s="260"/>
      <c r="Y217" s="260"/>
      <c r="Z217" s="260"/>
      <c r="AA217" s="53"/>
      <c r="AB217" s="47">
        <f>COUNT(D217:Z217)</f>
        <v>0</v>
      </c>
      <c r="AC217" s="48">
        <f>IF(AB217=0,0,AVERAGE(D217:Z217))</f>
        <v>0</v>
      </c>
      <c r="AD217" s="48">
        <f t="array" ref="AD217">IF(AB217=0,0,IF(AB217&gt;9,AVERAGE(LARGE(D217:Z217,{1,2,3,4,5,6,7,8,9,10})),0))</f>
        <v>0</v>
      </c>
      <c r="AE217" s="48">
        <f t="array" ref="AE217">IF(AB217=0,0,IF(AB217&gt;9,SUM(LARGE(D217:Z217,{1,2,3,4,5,6,7,8,9,10})),0))</f>
        <v>0</v>
      </c>
      <c r="AF217" s="264"/>
    </row>
    <row r="218" spans="1:32" s="265" customFormat="1" ht="15" customHeight="1" x14ac:dyDescent="0.2">
      <c r="A218" s="38" t="s">
        <v>427</v>
      </c>
      <c r="B218" s="39" t="s">
        <v>3</v>
      </c>
      <c r="C218" s="39" t="s">
        <v>55</v>
      </c>
      <c r="D218" s="260">
        <v>31</v>
      </c>
      <c r="E218" s="260"/>
      <c r="F218" s="260"/>
      <c r="G218" s="41"/>
      <c r="H218" s="42"/>
      <c r="I218" s="261"/>
      <c r="J218" s="41"/>
      <c r="K218" s="261"/>
      <c r="L218" s="261"/>
      <c r="M218" s="41"/>
      <c r="N218" s="44"/>
      <c r="O218" s="261"/>
      <c r="P218" s="261"/>
      <c r="Q218" s="261"/>
      <c r="R218" s="261"/>
      <c r="S218" s="261"/>
      <c r="T218" s="261"/>
      <c r="U218" s="261"/>
      <c r="V218" s="261"/>
      <c r="W218" s="261"/>
      <c r="X218" s="260">
        <v>36</v>
      </c>
      <c r="Y218" s="260">
        <v>39</v>
      </c>
      <c r="Z218" s="260">
        <v>43</v>
      </c>
      <c r="AA218" s="262"/>
      <c r="AB218" s="47">
        <f>COUNT(D218:Z218)</f>
        <v>4</v>
      </c>
      <c r="AC218" s="48">
        <f>IF(AB218=0,0,AVERAGE(D218:Z218))</f>
        <v>37.25</v>
      </c>
      <c r="AD218" s="48">
        <f t="array" ref="AD218">IF(AB218=0,0,IF(AB218&gt;9,AVERAGE(LARGE(D218:Z218,{1,2,3,4,5,6,7,8,9,10})),0))</f>
        <v>0</v>
      </c>
      <c r="AE218" s="48">
        <f t="array" ref="AE218">IF(AB218=0,0,IF(AB218&gt;9,SUM(LARGE(D218:Z218,{1,2,3,4,5,6,7,8,9,10})),0))</f>
        <v>0</v>
      </c>
      <c r="AF218" s="264"/>
    </row>
    <row r="219" spans="1:32" s="265" customFormat="1" ht="15" customHeight="1" x14ac:dyDescent="0.2">
      <c r="A219" s="38" t="s">
        <v>415</v>
      </c>
      <c r="B219" s="39" t="s">
        <v>3</v>
      </c>
      <c r="C219" s="39" t="s">
        <v>42</v>
      </c>
      <c r="D219" s="260">
        <v>39</v>
      </c>
      <c r="E219" s="260"/>
      <c r="F219" s="260"/>
      <c r="G219" s="41"/>
      <c r="H219" s="42"/>
      <c r="I219" s="261"/>
      <c r="J219" s="41"/>
      <c r="K219" s="261"/>
      <c r="L219" s="261"/>
      <c r="M219" s="41"/>
      <c r="N219" s="44"/>
      <c r="O219" s="261"/>
      <c r="P219" s="261"/>
      <c r="Q219" s="261"/>
      <c r="R219" s="261"/>
      <c r="S219" s="261"/>
      <c r="T219" s="261"/>
      <c r="U219" s="261"/>
      <c r="V219" s="261"/>
      <c r="W219" s="261"/>
      <c r="X219" s="260">
        <v>43</v>
      </c>
      <c r="Y219" s="260">
        <v>43</v>
      </c>
      <c r="Z219" s="260"/>
      <c r="AA219" s="262"/>
      <c r="AB219" s="47">
        <f>COUNT(D219:Z219)</f>
        <v>3</v>
      </c>
      <c r="AC219" s="48">
        <f>IF(AB219=0,0,AVERAGE(D219:Z219))</f>
        <v>41.666666666666664</v>
      </c>
      <c r="AD219" s="48">
        <f t="array" ref="AD219">IF(AB219=0,0,IF(AB219&gt;9,AVERAGE(LARGE(D219:Z219,{1,2,3,4,5,6,7,8,9,10})),0))</f>
        <v>0</v>
      </c>
      <c r="AE219" s="48">
        <f t="array" ref="AE219">IF(AB219=0,0,IF(AB219&gt;9,SUM(LARGE(D219:Z219,{1,2,3,4,5,6,7,8,9,10})),0))</f>
        <v>0</v>
      </c>
      <c r="AF219" s="264"/>
    </row>
    <row r="220" spans="1:32" s="265" customFormat="1" ht="15" customHeight="1" x14ac:dyDescent="0.2">
      <c r="A220" s="38" t="s">
        <v>362</v>
      </c>
      <c r="B220" s="39" t="s">
        <v>11</v>
      </c>
      <c r="C220" s="39" t="s">
        <v>42</v>
      </c>
      <c r="D220" s="260"/>
      <c r="E220" s="260"/>
      <c r="F220" s="260"/>
      <c r="G220" s="41"/>
      <c r="H220" s="42"/>
      <c r="I220" s="261"/>
      <c r="J220" s="41"/>
      <c r="K220" s="261"/>
      <c r="L220" s="261"/>
      <c r="M220" s="41"/>
      <c r="N220" s="44"/>
      <c r="O220" s="261"/>
      <c r="P220" s="261"/>
      <c r="Q220" s="261"/>
      <c r="R220" s="261"/>
      <c r="S220" s="261"/>
      <c r="T220" s="261"/>
      <c r="U220" s="261"/>
      <c r="V220" s="261"/>
      <c r="W220" s="261"/>
      <c r="X220" s="260"/>
      <c r="Y220" s="260"/>
      <c r="Z220" s="260"/>
      <c r="AA220" s="262"/>
      <c r="AB220" s="47">
        <f>COUNT(D220:Z220)</f>
        <v>0</v>
      </c>
      <c r="AC220" s="48">
        <f>IF(AB220=0,0,AVERAGE(D220:Z220))</f>
        <v>0</v>
      </c>
      <c r="AD220" s="48">
        <f t="array" ref="AD220">IF(AB220=0,0,IF(AB220&gt;9,AVERAGE(LARGE(D220:Z220,{1,2,3,4,5,6,7,8,9,10})),0))</f>
        <v>0</v>
      </c>
      <c r="AE220" s="48">
        <f t="array" ref="AE220">IF(AB220=0,0,IF(AB220&gt;9,SUM(LARGE(D220:Z220,{1,2,3,4,5,6,7,8,9,10})),0))</f>
        <v>0</v>
      </c>
      <c r="AF220" s="264"/>
    </row>
    <row r="221" spans="1:32" s="265" customFormat="1" ht="15" customHeight="1" x14ac:dyDescent="0.2">
      <c r="A221" s="38" t="s">
        <v>401</v>
      </c>
      <c r="B221" s="39" t="s">
        <v>3</v>
      </c>
      <c r="C221" s="39" t="s">
        <v>47</v>
      </c>
      <c r="D221" s="260"/>
      <c r="E221" s="260"/>
      <c r="F221" s="260"/>
      <c r="G221" s="39"/>
      <c r="H221" s="50"/>
      <c r="I221" s="260"/>
      <c r="J221" s="39"/>
      <c r="K221" s="260"/>
      <c r="L221" s="260"/>
      <c r="M221" s="39"/>
      <c r="N221" s="45"/>
      <c r="O221" s="260"/>
      <c r="P221" s="260"/>
      <c r="Q221" s="260"/>
      <c r="R221" s="260"/>
      <c r="S221" s="260"/>
      <c r="T221" s="260"/>
      <c r="U221" s="260"/>
      <c r="V221" s="260"/>
      <c r="W221" s="260"/>
      <c r="X221" s="260"/>
      <c r="Y221" s="260"/>
      <c r="Z221" s="260"/>
      <c r="AA221" s="262"/>
      <c r="AB221" s="47">
        <f>COUNT(D221:Z221)</f>
        <v>0</v>
      </c>
      <c r="AC221" s="48">
        <f>IF(AB221=0,0,AVERAGE(D221:Z221))</f>
        <v>0</v>
      </c>
      <c r="AD221" s="48">
        <f t="array" ref="AD221">IF(AB221=0,0,IF(AB221&gt;9,AVERAGE(LARGE(D221:Z221,{1,2,3,4,5,6,7,8,9,10})),0))</f>
        <v>0</v>
      </c>
      <c r="AE221" s="48">
        <f t="array" ref="AE221">IF(AB221=0,0,IF(AB221&gt;9,SUM(LARGE(D221:Z221,{1,2,3,4,5,6,7,8,9,10})),0))</f>
        <v>0</v>
      </c>
      <c r="AF221" s="264"/>
    </row>
    <row r="222" spans="1:32" s="265" customFormat="1" ht="15" customHeight="1" x14ac:dyDescent="0.2">
      <c r="A222" s="269" t="s">
        <v>116</v>
      </c>
      <c r="B222" s="260" t="s">
        <v>7</v>
      </c>
      <c r="C222" s="39" t="s">
        <v>42</v>
      </c>
      <c r="D222" s="260"/>
      <c r="E222" s="260"/>
      <c r="F222" s="260"/>
      <c r="G222" s="41"/>
      <c r="H222" s="42"/>
      <c r="I222" s="261"/>
      <c r="J222" s="41"/>
      <c r="K222" s="261"/>
      <c r="L222" s="261"/>
      <c r="M222" s="41"/>
      <c r="N222" s="44"/>
      <c r="O222" s="261"/>
      <c r="P222" s="261"/>
      <c r="Q222" s="261"/>
      <c r="R222" s="261"/>
      <c r="S222" s="261"/>
      <c r="T222" s="261"/>
      <c r="U222" s="261"/>
      <c r="V222" s="261"/>
      <c r="W222" s="261"/>
      <c r="X222" s="260"/>
      <c r="Y222" s="260"/>
      <c r="Z222" s="260"/>
      <c r="AA222" s="262"/>
      <c r="AB222" s="47">
        <f>COUNT(D222:Z222)</f>
        <v>0</v>
      </c>
      <c r="AC222" s="48">
        <f>IF(AB222=0,0,AVERAGE(D222:Z222))</f>
        <v>0</v>
      </c>
      <c r="AD222" s="48">
        <f t="array" ref="AD222">IF(AB222=0,0,IF(AB222&gt;9,AVERAGE(LARGE(D222:Z222,{1,2,3,4,5,6,7,8,9,10})),0))</f>
        <v>0</v>
      </c>
      <c r="AE222" s="48">
        <f t="array" ref="AE222">IF(AB222=0,0,IF(AB222&gt;9,SUM(LARGE(D222:Z222,{1,2,3,4,5,6,7,8,9,10})),0))</f>
        <v>0</v>
      </c>
      <c r="AF222" s="264"/>
    </row>
    <row r="223" spans="1:32" s="265" customFormat="1" ht="15" customHeight="1" x14ac:dyDescent="0.2">
      <c r="A223" s="38" t="s">
        <v>116</v>
      </c>
      <c r="B223" s="39" t="s">
        <v>7</v>
      </c>
      <c r="C223" s="39" t="s">
        <v>54</v>
      </c>
      <c r="D223" s="260">
        <v>37</v>
      </c>
      <c r="E223" s="260"/>
      <c r="F223" s="260"/>
      <c r="G223" s="41"/>
      <c r="H223" s="42"/>
      <c r="I223" s="261"/>
      <c r="J223" s="41"/>
      <c r="K223" s="261"/>
      <c r="L223" s="261"/>
      <c r="M223" s="41"/>
      <c r="N223" s="44"/>
      <c r="O223" s="261"/>
      <c r="P223" s="261"/>
      <c r="Q223" s="261"/>
      <c r="R223" s="261"/>
      <c r="S223" s="261"/>
      <c r="T223" s="261"/>
      <c r="U223" s="261"/>
      <c r="V223" s="261"/>
      <c r="W223" s="261"/>
      <c r="X223" s="260"/>
      <c r="Y223" s="260"/>
      <c r="Z223" s="260"/>
      <c r="AA223" s="262"/>
      <c r="AB223" s="47">
        <f>COUNT(D223:Z223)</f>
        <v>1</v>
      </c>
      <c r="AC223" s="48">
        <f>IF(AB223=0,0,AVERAGE(D223:Z223))</f>
        <v>37</v>
      </c>
      <c r="AD223" s="48">
        <f t="array" ref="AD223">IF(AB223=0,0,IF(AB223&gt;9,AVERAGE(LARGE(D223:Z223,{1,2,3,4,5,6,7,8,9,10})),0))</f>
        <v>0</v>
      </c>
      <c r="AE223" s="48">
        <f t="array" ref="AE223">IF(AB223=0,0,IF(AB223&gt;9,SUM(LARGE(D223:Z223,{1,2,3,4,5,6,7,8,9,10})),0))</f>
        <v>0</v>
      </c>
      <c r="AF223" s="264"/>
    </row>
    <row r="224" spans="1:32" s="265" customFormat="1" ht="15" customHeight="1" x14ac:dyDescent="0.2">
      <c r="A224" s="38" t="s">
        <v>116</v>
      </c>
      <c r="B224" s="39" t="s">
        <v>7</v>
      </c>
      <c r="C224" s="49" t="s">
        <v>44</v>
      </c>
      <c r="D224" s="260">
        <v>38</v>
      </c>
      <c r="E224" s="260"/>
      <c r="F224" s="260"/>
      <c r="G224" s="41"/>
      <c r="H224" s="42"/>
      <c r="I224" s="261"/>
      <c r="J224" s="41"/>
      <c r="K224" s="261"/>
      <c r="L224" s="261"/>
      <c r="M224" s="41"/>
      <c r="N224" s="44"/>
      <c r="O224" s="261"/>
      <c r="P224" s="261"/>
      <c r="Q224" s="261"/>
      <c r="R224" s="261"/>
      <c r="S224" s="261"/>
      <c r="T224" s="261"/>
      <c r="U224" s="261"/>
      <c r="V224" s="261"/>
      <c r="W224" s="261"/>
      <c r="X224" s="260"/>
      <c r="Y224" s="260"/>
      <c r="Z224" s="260"/>
      <c r="AA224" s="262"/>
      <c r="AB224" s="47">
        <f>COUNT(D224:Z224)</f>
        <v>1</v>
      </c>
      <c r="AC224" s="48">
        <f>IF(AB224=0,0,AVERAGE(D224:Z224))</f>
        <v>38</v>
      </c>
      <c r="AD224" s="48">
        <f t="array" ref="AD224">IF(AB224=0,0,IF(AB224&gt;9,AVERAGE(LARGE(D224:Z224,{1,2,3,4,5,6,7,8,9,10})),0))</f>
        <v>0</v>
      </c>
      <c r="AE224" s="48">
        <f t="array" ref="AE224">IF(AB224=0,0,IF(AB224&gt;9,SUM(LARGE(D224:Z224,{1,2,3,4,5,6,7,8,9,10})),0))</f>
        <v>0</v>
      </c>
      <c r="AF224" s="264"/>
    </row>
    <row r="225" spans="1:32" s="265" customFormat="1" ht="15" customHeight="1" x14ac:dyDescent="0.2">
      <c r="A225" s="269" t="s">
        <v>411</v>
      </c>
      <c r="B225" s="262" t="s">
        <v>6</v>
      </c>
      <c r="C225" s="262" t="s">
        <v>42</v>
      </c>
      <c r="D225" s="260">
        <v>31</v>
      </c>
      <c r="E225" s="260"/>
      <c r="F225" s="260"/>
      <c r="G225" s="41"/>
      <c r="H225" s="42"/>
      <c r="I225" s="261"/>
      <c r="J225" s="41"/>
      <c r="K225" s="261"/>
      <c r="L225" s="261"/>
      <c r="M225" s="41"/>
      <c r="N225" s="44"/>
      <c r="O225" s="261"/>
      <c r="P225" s="261"/>
      <c r="Q225" s="261"/>
      <c r="R225" s="261"/>
      <c r="S225" s="261"/>
      <c r="T225" s="261"/>
      <c r="U225" s="261"/>
      <c r="V225" s="261"/>
      <c r="W225" s="261"/>
      <c r="X225" s="260">
        <v>36</v>
      </c>
      <c r="Y225" s="260"/>
      <c r="Z225" s="260"/>
      <c r="AA225" s="262"/>
      <c r="AB225" s="47">
        <f>COUNT(D225:Z225)</f>
        <v>2</v>
      </c>
      <c r="AC225" s="48">
        <f>IF(AB225=0,0,AVERAGE(D225:Z225))</f>
        <v>33.5</v>
      </c>
      <c r="AD225" s="48">
        <f t="array" ref="AD225">IF(AB225=0,0,IF(AB225&gt;9,AVERAGE(LARGE(D225:Z225,{1,2,3,4,5,6,7,8,9,10})),0))</f>
        <v>0</v>
      </c>
      <c r="AE225" s="48">
        <f t="array" ref="AE225">IF(AB225=0,0,IF(AB225&gt;9,SUM(LARGE(D225:Z225,{1,2,3,4,5,6,7,8,9,10})),0))</f>
        <v>0</v>
      </c>
      <c r="AF225" s="264"/>
    </row>
    <row r="226" spans="1:32" s="265" customFormat="1" ht="15" customHeight="1" x14ac:dyDescent="0.2">
      <c r="A226" s="38" t="s">
        <v>382</v>
      </c>
      <c r="B226" s="39" t="s">
        <v>7</v>
      </c>
      <c r="C226" s="39" t="s">
        <v>44</v>
      </c>
      <c r="D226" s="260"/>
      <c r="E226" s="260"/>
      <c r="F226" s="260"/>
      <c r="G226" s="41"/>
      <c r="H226" s="42"/>
      <c r="I226" s="261"/>
      <c r="J226" s="41"/>
      <c r="K226" s="261"/>
      <c r="L226" s="261"/>
      <c r="M226" s="41"/>
      <c r="N226" s="44"/>
      <c r="O226" s="261"/>
      <c r="P226" s="261"/>
      <c r="Q226" s="261"/>
      <c r="R226" s="261"/>
      <c r="S226" s="261"/>
      <c r="T226" s="261"/>
      <c r="U226" s="261"/>
      <c r="V226" s="261"/>
      <c r="W226" s="261"/>
      <c r="X226" s="260"/>
      <c r="Y226" s="45"/>
      <c r="Z226" s="260"/>
      <c r="AA226" s="262"/>
      <c r="AB226" s="47">
        <f>COUNT(D226:Z226)</f>
        <v>0</v>
      </c>
      <c r="AC226" s="48">
        <f>IF(AB226=0,0,AVERAGE(D226:Z226))</f>
        <v>0</v>
      </c>
      <c r="AD226" s="48">
        <f t="array" ref="AD226">IF(AB226=0,0,IF(AB226&gt;9,AVERAGE(LARGE(D226:Z226,{1,2,3,4,5,6,7,8,9,10})),0))</f>
        <v>0</v>
      </c>
      <c r="AE226" s="48">
        <f t="array" ref="AE226">IF(AB226=0,0,IF(AB226&gt;9,SUM(LARGE(D226:Z226,{1,2,3,4,5,6,7,8,9,10})),0))</f>
        <v>0</v>
      </c>
      <c r="AF226" s="264"/>
    </row>
    <row r="227" spans="1:32" s="265" customFormat="1" ht="15" customHeight="1" x14ac:dyDescent="0.2">
      <c r="A227" s="38" t="s">
        <v>117</v>
      </c>
      <c r="B227" s="39" t="s">
        <v>6</v>
      </c>
      <c r="C227" s="39" t="s">
        <v>42</v>
      </c>
      <c r="D227" s="260"/>
      <c r="E227" s="260"/>
      <c r="F227" s="260"/>
      <c r="G227" s="41"/>
      <c r="H227" s="42"/>
      <c r="I227" s="261"/>
      <c r="J227" s="41"/>
      <c r="K227" s="261"/>
      <c r="L227" s="261"/>
      <c r="M227" s="41"/>
      <c r="N227" s="44"/>
      <c r="O227" s="261"/>
      <c r="P227" s="261"/>
      <c r="Q227" s="261"/>
      <c r="R227" s="261"/>
      <c r="S227" s="261"/>
      <c r="T227" s="261"/>
      <c r="U227" s="261"/>
      <c r="V227" s="261"/>
      <c r="W227" s="261"/>
      <c r="X227" s="260"/>
      <c r="Y227" s="260"/>
      <c r="Z227" s="260"/>
      <c r="AA227" s="262"/>
      <c r="AB227" s="47">
        <f>COUNT(D227:Z227)</f>
        <v>0</v>
      </c>
      <c r="AC227" s="48">
        <f>IF(AB227=0,0,AVERAGE(D227:Z227))</f>
        <v>0</v>
      </c>
      <c r="AD227" s="48">
        <f t="array" ref="AD227">IF(AB227=0,0,IF(AB227&gt;9,AVERAGE(LARGE(D227:Z227,{1,2,3,4,5,6,7,8,9,10})),0))</f>
        <v>0</v>
      </c>
      <c r="AE227" s="48">
        <f t="array" ref="AE227">IF(AB227=0,0,IF(AB227&gt;9,SUM(LARGE(D227:Z227,{1,2,3,4,5,6,7,8,9,10})),0))</f>
        <v>0</v>
      </c>
      <c r="AF227" s="264"/>
    </row>
    <row r="228" spans="1:32" s="265" customFormat="1" ht="15" customHeight="1" x14ac:dyDescent="0.2">
      <c r="A228" s="266" t="s">
        <v>117</v>
      </c>
      <c r="B228" s="260" t="s">
        <v>6</v>
      </c>
      <c r="C228" s="260" t="s">
        <v>54</v>
      </c>
      <c r="D228" s="260"/>
      <c r="E228" s="260"/>
      <c r="F228" s="260"/>
      <c r="G228" s="41"/>
      <c r="H228" s="42"/>
      <c r="I228" s="261"/>
      <c r="J228" s="41"/>
      <c r="K228" s="261"/>
      <c r="L228" s="261"/>
      <c r="M228" s="41"/>
      <c r="N228" s="44"/>
      <c r="O228" s="261"/>
      <c r="P228" s="261"/>
      <c r="Q228" s="261"/>
      <c r="R228" s="261"/>
      <c r="S228" s="261"/>
      <c r="T228" s="261"/>
      <c r="U228" s="261"/>
      <c r="V228" s="261"/>
      <c r="W228" s="261"/>
      <c r="X228" s="260"/>
      <c r="Y228" s="260"/>
      <c r="Z228" s="260"/>
      <c r="AA228" s="262"/>
      <c r="AB228" s="47">
        <f>COUNT(D228:Z228)</f>
        <v>0</v>
      </c>
      <c r="AC228" s="48">
        <f>IF(AB228=0,0,AVERAGE(D228:Z228))</f>
        <v>0</v>
      </c>
      <c r="AD228" s="48">
        <f t="array" ref="AD228">IF(AB228=0,0,IF(AB228&gt;9,AVERAGE(LARGE(D228:Z228,{1,2,3,4,5,6,7,8,9,10})),0))</f>
        <v>0</v>
      </c>
      <c r="AE228" s="48">
        <f t="array" ref="AE228">IF(AB228=0,0,IF(AB228&gt;9,SUM(LARGE(D228:Z228,{1,2,3,4,5,6,7,8,9,10})),0))</f>
        <v>0</v>
      </c>
      <c r="AF228" s="264"/>
    </row>
    <row r="229" spans="1:32" s="265" customFormat="1" ht="15" customHeight="1" x14ac:dyDescent="0.2">
      <c r="A229" s="168" t="s">
        <v>118</v>
      </c>
      <c r="B229" s="169" t="s">
        <v>9</v>
      </c>
      <c r="C229" s="169" t="s">
        <v>88</v>
      </c>
      <c r="D229" s="260">
        <v>34</v>
      </c>
      <c r="E229" s="260"/>
      <c r="F229" s="260"/>
      <c r="G229" s="39"/>
      <c r="H229" s="50"/>
      <c r="I229" s="260"/>
      <c r="J229" s="39"/>
      <c r="K229" s="260"/>
      <c r="L229" s="260"/>
      <c r="M229" s="39"/>
      <c r="N229" s="45"/>
      <c r="O229" s="260"/>
      <c r="P229" s="260"/>
      <c r="Q229" s="260"/>
      <c r="R229" s="260"/>
      <c r="S229" s="260"/>
      <c r="T229" s="260"/>
      <c r="U229" s="260"/>
      <c r="V229" s="260"/>
      <c r="W229" s="260"/>
      <c r="X229" s="260"/>
      <c r="Y229" s="260"/>
      <c r="Z229" s="260"/>
      <c r="AA229" s="262"/>
      <c r="AB229" s="47">
        <f>COUNT(D229:Z229)</f>
        <v>1</v>
      </c>
      <c r="AC229" s="48">
        <f>IF(AB229=0,0,AVERAGE(D229:Z229))</f>
        <v>34</v>
      </c>
      <c r="AD229" s="48">
        <f t="array" ref="AD229">IF(AB229=0,0,IF(AB229&gt;9,AVERAGE(LARGE(D229:Z229,{1,2,3,4,5,6,7,8,9,10})),0))</f>
        <v>0</v>
      </c>
      <c r="AE229" s="48">
        <f t="array" ref="AE229">IF(AB229=0,0,IF(AB229&gt;9,SUM(LARGE(D229:Z229,{1,2,3,4,5,6,7,8,9,10})),0))</f>
        <v>0</v>
      </c>
      <c r="AF229" s="264"/>
    </row>
    <row r="230" spans="1:32" s="265" customFormat="1" ht="15" customHeight="1" x14ac:dyDescent="0.2">
      <c r="A230" s="38" t="s">
        <v>286</v>
      </c>
      <c r="B230" s="39" t="s">
        <v>12</v>
      </c>
      <c r="C230" s="39" t="s">
        <v>42</v>
      </c>
      <c r="D230" s="260"/>
      <c r="E230" s="260"/>
      <c r="F230" s="260"/>
      <c r="G230" s="41"/>
      <c r="H230" s="42"/>
      <c r="I230" s="261"/>
      <c r="J230" s="41"/>
      <c r="K230" s="261"/>
      <c r="L230" s="261"/>
      <c r="M230" s="41"/>
      <c r="N230" s="44"/>
      <c r="O230" s="261"/>
      <c r="P230" s="261"/>
      <c r="Q230" s="261"/>
      <c r="R230" s="261"/>
      <c r="S230" s="261"/>
      <c r="T230" s="261"/>
      <c r="U230" s="261"/>
      <c r="V230" s="261"/>
      <c r="W230" s="261"/>
      <c r="X230" s="260"/>
      <c r="Y230" s="260"/>
      <c r="Z230" s="260"/>
      <c r="AA230" s="260"/>
      <c r="AB230" s="47">
        <f>COUNT(D230:Z230)</f>
        <v>0</v>
      </c>
      <c r="AC230" s="48">
        <f>IF(AB230=0,0,AVERAGE(D230:Z230))</f>
        <v>0</v>
      </c>
      <c r="AD230" s="48">
        <f t="array" ref="AD230">IF(AB230=0,0,IF(AB230&gt;9,AVERAGE(LARGE(D230:Z230,{1,2,3,4,5,6,7,8,9,10})),0))</f>
        <v>0</v>
      </c>
      <c r="AE230" s="48">
        <f t="array" ref="AE230">IF(AB230=0,0,IF(AB230&gt;9,SUM(LARGE(D230:Z230,{1,2,3,4,5,6,7,8,9,10})),0))</f>
        <v>0</v>
      </c>
      <c r="AF230" s="264"/>
    </row>
    <row r="231" spans="1:32" s="265" customFormat="1" ht="15" customHeight="1" x14ac:dyDescent="0.2">
      <c r="A231" s="38" t="s">
        <v>286</v>
      </c>
      <c r="B231" s="39" t="s">
        <v>12</v>
      </c>
      <c r="C231" s="39" t="s">
        <v>47</v>
      </c>
      <c r="D231" s="260"/>
      <c r="E231" s="260"/>
      <c r="F231" s="260"/>
      <c r="G231" s="41"/>
      <c r="H231" s="42"/>
      <c r="I231" s="261"/>
      <c r="J231" s="41"/>
      <c r="K231" s="261"/>
      <c r="L231" s="261"/>
      <c r="M231" s="41"/>
      <c r="N231" s="44"/>
      <c r="O231" s="261"/>
      <c r="P231" s="261"/>
      <c r="Q231" s="261"/>
      <c r="R231" s="261"/>
      <c r="S231" s="261"/>
      <c r="T231" s="261"/>
      <c r="U231" s="261"/>
      <c r="V231" s="261"/>
      <c r="W231" s="261"/>
      <c r="X231" s="260"/>
      <c r="Y231" s="260"/>
      <c r="Z231" s="260"/>
      <c r="AA231" s="262"/>
      <c r="AB231" s="47">
        <f>COUNT(D231:Z231)</f>
        <v>0</v>
      </c>
      <c r="AC231" s="48">
        <f>IF(AB231=0,0,AVERAGE(D231:Z231))</f>
        <v>0</v>
      </c>
      <c r="AD231" s="48">
        <f t="array" ref="AD231">IF(AB231=0,0,IF(AB231&gt;9,AVERAGE(LARGE(D231:Z231,{1,2,3,4,5,6,7,8,9,10})),0))</f>
        <v>0</v>
      </c>
      <c r="AE231" s="48">
        <f t="array" ref="AE231">IF(AB231=0,0,IF(AB231&gt;9,SUM(LARGE(D231:Z231,{1,2,3,4,5,6,7,8,9,10})),0))</f>
        <v>0</v>
      </c>
      <c r="AF231" s="264"/>
    </row>
    <row r="232" spans="1:32" s="265" customFormat="1" ht="15" customHeight="1" x14ac:dyDescent="0.2">
      <c r="A232" s="38" t="s">
        <v>286</v>
      </c>
      <c r="B232" s="39" t="s">
        <v>12</v>
      </c>
      <c r="C232" s="39" t="s">
        <v>54</v>
      </c>
      <c r="D232" s="260"/>
      <c r="E232" s="260"/>
      <c r="F232" s="260"/>
      <c r="G232" s="41"/>
      <c r="H232" s="42"/>
      <c r="I232" s="261"/>
      <c r="J232" s="41"/>
      <c r="K232" s="261"/>
      <c r="L232" s="261"/>
      <c r="M232" s="41"/>
      <c r="N232" s="44"/>
      <c r="O232" s="261"/>
      <c r="P232" s="261"/>
      <c r="Q232" s="261"/>
      <c r="R232" s="261"/>
      <c r="S232" s="261"/>
      <c r="T232" s="261"/>
      <c r="U232" s="261"/>
      <c r="V232" s="261"/>
      <c r="W232" s="261"/>
      <c r="X232" s="260"/>
      <c r="Y232" s="260"/>
      <c r="Z232" s="260"/>
      <c r="AA232" s="262"/>
      <c r="AB232" s="47">
        <f>COUNT(D232:Z232)</f>
        <v>0</v>
      </c>
      <c r="AC232" s="48">
        <f>IF(AB232=0,0,AVERAGE(D232:Z232))</f>
        <v>0</v>
      </c>
      <c r="AD232" s="48">
        <f t="array" ref="AD232">IF(AB232=0,0,IF(AB232&gt;9,AVERAGE(LARGE(D232:Z232,{1,2,3,4,5,6,7,8,9,10})),0))</f>
        <v>0</v>
      </c>
      <c r="AE232" s="48">
        <f t="array" ref="AE232">IF(AB232=0,0,IF(AB232&gt;9,SUM(LARGE(D232:Z232,{1,2,3,4,5,6,7,8,9,10})),0))</f>
        <v>0</v>
      </c>
      <c r="AF232" s="264"/>
    </row>
    <row r="233" spans="1:32" s="265" customFormat="1" ht="15" customHeight="1" x14ac:dyDescent="0.2">
      <c r="A233" s="38" t="s">
        <v>363</v>
      </c>
      <c r="B233" s="39" t="s">
        <v>7</v>
      </c>
      <c r="C233" s="39" t="s">
        <v>42</v>
      </c>
      <c r="D233" s="260"/>
      <c r="E233" s="260"/>
      <c r="F233" s="260"/>
      <c r="G233" s="41"/>
      <c r="H233" s="42"/>
      <c r="I233" s="261"/>
      <c r="J233" s="41"/>
      <c r="K233" s="261"/>
      <c r="L233" s="261"/>
      <c r="M233" s="41"/>
      <c r="N233" s="44"/>
      <c r="O233" s="261"/>
      <c r="P233" s="261"/>
      <c r="Q233" s="261"/>
      <c r="R233" s="261"/>
      <c r="S233" s="261"/>
      <c r="T233" s="261"/>
      <c r="U233" s="261"/>
      <c r="V233" s="261"/>
      <c r="W233" s="261"/>
      <c r="X233" s="260"/>
      <c r="Y233" s="260"/>
      <c r="Z233" s="260"/>
      <c r="AA233" s="262"/>
      <c r="AB233" s="47">
        <f>COUNT(D233:Z233)</f>
        <v>0</v>
      </c>
      <c r="AC233" s="48">
        <f>IF(AB233=0,0,AVERAGE(D233:Z233))</f>
        <v>0</v>
      </c>
      <c r="AD233" s="48">
        <f t="array" ref="AD233">IF(AB233=0,0,IF(AB233&gt;9,AVERAGE(LARGE(D233:Z233,{1,2,3,4,5,6,7,8,9,10})),0))</f>
        <v>0</v>
      </c>
      <c r="AE233" s="48">
        <f t="array" ref="AE233">IF(AB233=0,0,IF(AB233&gt;9,SUM(LARGE(D233:Z233,{1,2,3,4,5,6,7,8,9,10})),0))</f>
        <v>0</v>
      </c>
      <c r="AF233" s="264"/>
    </row>
    <row r="234" spans="1:32" s="265" customFormat="1" ht="15" customHeight="1" x14ac:dyDescent="0.2">
      <c r="A234" s="269" t="s">
        <v>394</v>
      </c>
      <c r="B234" s="262" t="s">
        <v>5</v>
      </c>
      <c r="C234" s="262" t="s">
        <v>42</v>
      </c>
      <c r="D234" s="260"/>
      <c r="E234" s="260"/>
      <c r="F234" s="260"/>
      <c r="G234" s="41"/>
      <c r="H234" s="42"/>
      <c r="I234" s="261"/>
      <c r="J234" s="41"/>
      <c r="K234" s="261"/>
      <c r="L234" s="261"/>
      <c r="M234" s="41"/>
      <c r="N234" s="44"/>
      <c r="O234" s="261"/>
      <c r="P234" s="261"/>
      <c r="Q234" s="261"/>
      <c r="R234" s="261"/>
      <c r="S234" s="261"/>
      <c r="T234" s="261"/>
      <c r="U234" s="261"/>
      <c r="V234" s="261"/>
      <c r="W234" s="261"/>
      <c r="X234" s="260"/>
      <c r="Y234" s="260"/>
      <c r="Z234" s="260"/>
      <c r="AA234" s="262"/>
      <c r="AB234" s="47">
        <f>COUNT(D234:Z234)</f>
        <v>0</v>
      </c>
      <c r="AC234" s="48">
        <f>IF(AB234=0,0,AVERAGE(D234:Z234))</f>
        <v>0</v>
      </c>
      <c r="AD234" s="48">
        <f t="array" ref="AD234">IF(AB234=0,0,IF(AB234&gt;9,AVERAGE(LARGE(D234:Z234,{1,2,3,4,5,6,7,8,9,10})),0))</f>
        <v>0</v>
      </c>
      <c r="AE234" s="48">
        <f t="array" ref="AE234">IF(AB234=0,0,IF(AB234&gt;9,SUM(LARGE(D234:Z234,{1,2,3,4,5,6,7,8,9,10})),0))</f>
        <v>0</v>
      </c>
      <c r="AF234" s="264"/>
    </row>
    <row r="235" spans="1:32" s="265" customFormat="1" ht="15" customHeight="1" x14ac:dyDescent="0.2">
      <c r="A235" s="38" t="s">
        <v>120</v>
      </c>
      <c r="B235" s="39" t="s">
        <v>9</v>
      </c>
      <c r="C235" s="39" t="s">
        <v>54</v>
      </c>
      <c r="D235" s="260"/>
      <c r="E235" s="260"/>
      <c r="F235" s="260"/>
      <c r="G235" s="41"/>
      <c r="H235" s="42"/>
      <c r="I235" s="261"/>
      <c r="J235" s="41"/>
      <c r="K235" s="261"/>
      <c r="L235" s="261"/>
      <c r="M235" s="41"/>
      <c r="N235" s="44"/>
      <c r="O235" s="261"/>
      <c r="P235" s="261"/>
      <c r="Q235" s="261"/>
      <c r="R235" s="261"/>
      <c r="S235" s="261"/>
      <c r="T235" s="261"/>
      <c r="U235" s="261"/>
      <c r="V235" s="261"/>
      <c r="W235" s="261"/>
      <c r="X235" s="260"/>
      <c r="Y235" s="260"/>
      <c r="Z235" s="260"/>
      <c r="AA235" s="262"/>
      <c r="AB235" s="47">
        <f>COUNT(D235:Z235)</f>
        <v>0</v>
      </c>
      <c r="AC235" s="48">
        <f>IF(AB235=0,0,AVERAGE(D235:Z235))</f>
        <v>0</v>
      </c>
      <c r="AD235" s="48">
        <f t="array" ref="AD235">IF(AB235=0,0,IF(AB235&gt;9,AVERAGE(LARGE(D235:Z235,{1,2,3,4,5,6,7,8,9,10})),0))</f>
        <v>0</v>
      </c>
      <c r="AE235" s="48">
        <f t="array" ref="AE235">IF(AB235=0,0,IF(AB235&gt;9,SUM(LARGE(D235:Z235,{1,2,3,4,5,6,7,8,9,10})),0))</f>
        <v>0</v>
      </c>
      <c r="AF235" s="264"/>
    </row>
    <row r="236" spans="1:32" s="265" customFormat="1" ht="15" customHeight="1" x14ac:dyDescent="0.2">
      <c r="A236" s="38" t="s">
        <v>120</v>
      </c>
      <c r="B236" s="39" t="s">
        <v>9</v>
      </c>
      <c r="C236" s="39" t="s">
        <v>44</v>
      </c>
      <c r="D236" s="260"/>
      <c r="E236" s="260"/>
      <c r="F236" s="260"/>
      <c r="G236" s="41"/>
      <c r="H236" s="42"/>
      <c r="I236" s="261"/>
      <c r="J236" s="41"/>
      <c r="K236" s="261"/>
      <c r="L236" s="261"/>
      <c r="M236" s="41"/>
      <c r="N236" s="44"/>
      <c r="O236" s="261"/>
      <c r="P236" s="261"/>
      <c r="Q236" s="261"/>
      <c r="R236" s="261"/>
      <c r="S236" s="261"/>
      <c r="T236" s="261"/>
      <c r="U236" s="261"/>
      <c r="V236" s="261"/>
      <c r="W236" s="261"/>
      <c r="X236" s="260"/>
      <c r="Y236" s="260"/>
      <c r="Z236" s="260"/>
      <c r="AA236" s="53"/>
      <c r="AB236" s="47">
        <f>COUNT(D236:Z236)</f>
        <v>0</v>
      </c>
      <c r="AC236" s="48">
        <f>IF(AB236=0,0,AVERAGE(D236:Z236))</f>
        <v>0</v>
      </c>
      <c r="AD236" s="48">
        <f t="array" ref="AD236">IF(AB236=0,0,IF(AB236&gt;9,AVERAGE(LARGE(D236:Z236,{1,2,3,4,5,6,7,8,9,10})),0))</f>
        <v>0</v>
      </c>
      <c r="AE236" s="48">
        <f t="array" ref="AE236">IF(AB236=0,0,IF(AB236&gt;9,SUM(LARGE(D236:Z236,{1,2,3,4,5,6,7,8,9,10})),0))</f>
        <v>0</v>
      </c>
      <c r="AF236" s="264"/>
    </row>
    <row r="237" spans="1:32" s="265" customFormat="1" ht="15" customHeight="1" x14ac:dyDescent="0.2">
      <c r="A237" s="269" t="s">
        <v>349</v>
      </c>
      <c r="B237" s="262" t="s">
        <v>5</v>
      </c>
      <c r="C237" s="262" t="s">
        <v>52</v>
      </c>
      <c r="D237" s="260">
        <v>36</v>
      </c>
      <c r="E237" s="260"/>
      <c r="F237" s="260"/>
      <c r="G237" s="41"/>
      <c r="H237" s="42"/>
      <c r="I237" s="261"/>
      <c r="J237" s="41"/>
      <c r="K237" s="261"/>
      <c r="L237" s="261"/>
      <c r="M237" s="41"/>
      <c r="N237" s="44"/>
      <c r="O237" s="261"/>
      <c r="P237" s="261"/>
      <c r="Q237" s="261"/>
      <c r="R237" s="261"/>
      <c r="S237" s="261"/>
      <c r="T237" s="261"/>
      <c r="U237" s="261"/>
      <c r="V237" s="261"/>
      <c r="W237" s="261"/>
      <c r="X237" s="260"/>
      <c r="Y237" s="260"/>
      <c r="Z237" s="260"/>
      <c r="AA237" s="262"/>
      <c r="AB237" s="47">
        <f>COUNT(D237:Z237)</f>
        <v>1</v>
      </c>
      <c r="AC237" s="48">
        <f>IF(AB237=0,0,AVERAGE(D237:Z237))</f>
        <v>36</v>
      </c>
      <c r="AD237" s="48">
        <f t="array" ref="AD237">IF(AB237=0,0,IF(AB237&gt;9,AVERAGE(LARGE(D237:Z237,{1,2,3,4,5,6,7,8,9,10})),0))</f>
        <v>0</v>
      </c>
      <c r="AE237" s="48">
        <f t="array" ref="AE237">IF(AB237=0,0,IF(AB237&gt;9,SUM(LARGE(D237:Z237,{1,2,3,4,5,6,7,8,9,10})),0))</f>
        <v>0</v>
      </c>
      <c r="AF237" s="264"/>
    </row>
    <row r="238" spans="1:32" s="265" customFormat="1" ht="15" customHeight="1" x14ac:dyDescent="0.2">
      <c r="A238" s="38" t="s">
        <v>354</v>
      </c>
      <c r="B238" s="39" t="s">
        <v>5</v>
      </c>
      <c r="C238" s="39" t="s">
        <v>42</v>
      </c>
      <c r="D238" s="260">
        <v>44</v>
      </c>
      <c r="E238" s="260"/>
      <c r="F238" s="260"/>
      <c r="G238" s="41"/>
      <c r="H238" s="42"/>
      <c r="I238" s="261"/>
      <c r="J238" s="41"/>
      <c r="K238" s="261"/>
      <c r="L238" s="261"/>
      <c r="M238" s="41"/>
      <c r="N238" s="44"/>
      <c r="O238" s="261"/>
      <c r="P238" s="62"/>
      <c r="Q238" s="261"/>
      <c r="R238" s="261"/>
      <c r="S238" s="261"/>
      <c r="T238" s="261"/>
      <c r="U238" s="261"/>
      <c r="V238" s="261"/>
      <c r="W238" s="261"/>
      <c r="X238" s="260"/>
      <c r="Y238" s="260"/>
      <c r="Z238" s="260"/>
      <c r="AA238" s="53"/>
      <c r="AB238" s="47">
        <f>COUNT(D238:Z238)</f>
        <v>1</v>
      </c>
      <c r="AC238" s="48">
        <f>IF(AB238=0,0,AVERAGE(D238:Z238))</f>
        <v>44</v>
      </c>
      <c r="AD238" s="48">
        <f t="array" ref="AD238">IF(AB238=0,0,IF(AB238&gt;9,AVERAGE(LARGE(D238:Z238,{1,2,3,4,5,6,7,8,9,10})),0))</f>
        <v>0</v>
      </c>
      <c r="AE238" s="48">
        <f t="array" ref="AE238">IF(AB238=0,0,IF(AB238&gt;9,SUM(LARGE(D238:Z238,{1,2,3,4,5,6,7,8,9,10})),0))</f>
        <v>0</v>
      </c>
      <c r="AF238" s="264"/>
    </row>
    <row r="239" spans="1:32" s="265" customFormat="1" ht="15" customHeight="1" x14ac:dyDescent="0.2">
      <c r="A239" s="38" t="s">
        <v>322</v>
      </c>
      <c r="B239" s="39" t="s">
        <v>7</v>
      </c>
      <c r="C239" s="39" t="s">
        <v>42</v>
      </c>
      <c r="D239" s="260">
        <v>28</v>
      </c>
      <c r="E239" s="260"/>
      <c r="F239" s="260"/>
      <c r="G239" s="41"/>
      <c r="H239" s="42"/>
      <c r="I239" s="261"/>
      <c r="J239" s="41"/>
      <c r="K239" s="261"/>
      <c r="L239" s="261"/>
      <c r="M239" s="41"/>
      <c r="N239" s="44"/>
      <c r="O239" s="57"/>
      <c r="P239" s="261"/>
      <c r="Q239" s="261"/>
      <c r="R239" s="261"/>
      <c r="S239" s="261"/>
      <c r="T239" s="261"/>
      <c r="U239" s="261"/>
      <c r="V239" s="261"/>
      <c r="W239" s="261"/>
      <c r="X239" s="260"/>
      <c r="Y239" s="260"/>
      <c r="Z239" s="260"/>
      <c r="AA239" s="262"/>
      <c r="AB239" s="47">
        <f>COUNT(D239:Z239)</f>
        <v>1</v>
      </c>
      <c r="AC239" s="48">
        <f>IF(AB239=0,0,AVERAGE(D239:Z239))</f>
        <v>28</v>
      </c>
      <c r="AD239" s="48">
        <f t="array" ref="AD239">IF(AB239=0,0,IF(AB239&gt;9,AVERAGE(LARGE(D239:Z239,{1,2,3,4,5,6,7,8,9,10})),0))</f>
        <v>0</v>
      </c>
      <c r="AE239" s="48">
        <f t="array" ref="AE239">IF(AB239=0,0,IF(AB239&gt;9,SUM(LARGE(D239:Z239,{1,2,3,4,5,6,7,8,9,10})),0))</f>
        <v>0</v>
      </c>
      <c r="AF239" s="264"/>
    </row>
    <row r="240" spans="1:32" s="265" customFormat="1" ht="15" customHeight="1" x14ac:dyDescent="0.2">
      <c r="A240" s="38" t="s">
        <v>322</v>
      </c>
      <c r="B240" s="39" t="s">
        <v>7</v>
      </c>
      <c r="C240" s="39" t="s">
        <v>47</v>
      </c>
      <c r="D240" s="260">
        <v>31</v>
      </c>
      <c r="E240" s="260"/>
      <c r="F240" s="260"/>
      <c r="G240" s="41"/>
      <c r="H240" s="42"/>
      <c r="I240" s="261"/>
      <c r="J240" s="41"/>
      <c r="K240" s="261"/>
      <c r="L240" s="261"/>
      <c r="M240" s="41"/>
      <c r="N240" s="44"/>
      <c r="O240" s="261"/>
      <c r="P240" s="261"/>
      <c r="Q240" s="261"/>
      <c r="R240" s="261"/>
      <c r="S240" s="261"/>
      <c r="T240" s="261"/>
      <c r="U240" s="261"/>
      <c r="V240" s="261"/>
      <c r="W240" s="261"/>
      <c r="X240" s="260"/>
      <c r="Y240" s="260"/>
      <c r="Z240" s="260"/>
      <c r="AA240" s="262"/>
      <c r="AB240" s="47">
        <f>COUNT(D240:Z240)</f>
        <v>1</v>
      </c>
      <c r="AC240" s="48">
        <f>IF(AB240=0,0,AVERAGE(D240:Z240))</f>
        <v>31</v>
      </c>
      <c r="AD240" s="48">
        <f t="array" ref="AD240">IF(AB240=0,0,IF(AB240&gt;9,AVERAGE(LARGE(D240:Z240,{1,2,3,4,5,6,7,8,9,10})),0))</f>
        <v>0</v>
      </c>
      <c r="AE240" s="48">
        <f t="array" ref="AE240">IF(AB240=0,0,IF(AB240&gt;9,SUM(LARGE(D240:Z240,{1,2,3,4,5,6,7,8,9,10})),0))</f>
        <v>0</v>
      </c>
      <c r="AF240" s="264"/>
    </row>
    <row r="241" spans="1:32" s="265" customFormat="1" ht="15" customHeight="1" x14ac:dyDescent="0.2">
      <c r="A241" s="38" t="s">
        <v>121</v>
      </c>
      <c r="B241" s="39" t="s">
        <v>11</v>
      </c>
      <c r="C241" s="39" t="s">
        <v>42</v>
      </c>
      <c r="D241" s="260"/>
      <c r="E241" s="262"/>
      <c r="F241" s="262"/>
      <c r="G241" s="54"/>
      <c r="H241" s="55"/>
      <c r="I241" s="270"/>
      <c r="J241" s="54"/>
      <c r="K241" s="261"/>
      <c r="L241" s="270"/>
      <c r="M241" s="54"/>
      <c r="N241" s="56"/>
      <c r="O241" s="270"/>
      <c r="P241" s="270"/>
      <c r="Q241" s="270"/>
      <c r="R241" s="270"/>
      <c r="S241" s="270"/>
      <c r="T241" s="270"/>
      <c r="U241" s="270"/>
      <c r="V241" s="270"/>
      <c r="W241" s="270"/>
      <c r="X241" s="262"/>
      <c r="Y241" s="262"/>
      <c r="Z241" s="262"/>
      <c r="AA241" s="53"/>
      <c r="AB241" s="47">
        <f>COUNT(D241:Z241)</f>
        <v>0</v>
      </c>
      <c r="AC241" s="48">
        <f>IF(AB241=0,0,AVERAGE(D241:Z241))</f>
        <v>0</v>
      </c>
      <c r="AD241" s="48">
        <f t="array" ref="AD241">IF(AB241=0,0,IF(AB241&gt;9,AVERAGE(LARGE(D241:Z241,{1,2,3,4,5,6,7,8,9,10})),0))</f>
        <v>0</v>
      </c>
      <c r="AE241" s="48">
        <f t="array" ref="AE241">IF(AB241=0,0,IF(AB241&gt;9,SUM(LARGE(D241:Z241,{1,2,3,4,5,6,7,8,9,10})),0))</f>
        <v>0</v>
      </c>
      <c r="AF241" s="264"/>
    </row>
    <row r="242" spans="1:32" s="265" customFormat="1" ht="15" customHeight="1" x14ac:dyDescent="0.2">
      <c r="A242" s="38" t="s">
        <v>333</v>
      </c>
      <c r="B242" s="39" t="s">
        <v>11</v>
      </c>
      <c r="C242" s="39" t="s">
        <v>42</v>
      </c>
      <c r="D242" s="260"/>
      <c r="E242" s="260"/>
      <c r="F242" s="260"/>
      <c r="G242" s="41"/>
      <c r="H242" s="42"/>
      <c r="I242" s="261"/>
      <c r="J242" s="41"/>
      <c r="K242" s="261"/>
      <c r="L242" s="261"/>
      <c r="M242" s="41"/>
      <c r="N242" s="44"/>
      <c r="O242" s="261"/>
      <c r="P242" s="261"/>
      <c r="Q242" s="261"/>
      <c r="R242" s="261"/>
      <c r="S242" s="261"/>
      <c r="T242" s="261"/>
      <c r="U242" s="261"/>
      <c r="V242" s="261"/>
      <c r="W242" s="261"/>
      <c r="X242" s="260"/>
      <c r="Y242" s="260"/>
      <c r="Z242" s="260"/>
      <c r="AA242" s="262"/>
      <c r="AB242" s="47">
        <f>COUNT(D242:Z242)</f>
        <v>0</v>
      </c>
      <c r="AC242" s="48">
        <f>IF(AB242=0,0,AVERAGE(D242:Z242))</f>
        <v>0</v>
      </c>
      <c r="AD242" s="48">
        <f t="array" ref="AD242">IF(AB242=0,0,IF(AB242&gt;9,AVERAGE(LARGE(D242:Z242,{1,2,3,4,5,6,7,8,9,10})),0))</f>
        <v>0</v>
      </c>
      <c r="AE242" s="48">
        <f t="array" ref="AE242">IF(AB242=0,0,IF(AB242&gt;9,SUM(LARGE(D242:Z242,{1,2,3,4,5,6,7,8,9,10})),0))</f>
        <v>0</v>
      </c>
      <c r="AF242" s="264"/>
    </row>
    <row r="243" spans="1:32" s="265" customFormat="1" ht="15" customHeight="1" x14ac:dyDescent="0.2">
      <c r="A243" s="273" t="s">
        <v>122</v>
      </c>
      <c r="B243" s="39" t="s">
        <v>5</v>
      </c>
      <c r="C243" s="39" t="s">
        <v>42</v>
      </c>
      <c r="D243" s="260"/>
      <c r="E243" s="260"/>
      <c r="F243" s="278"/>
      <c r="G243" s="41"/>
      <c r="H243" s="42"/>
      <c r="I243" s="261"/>
      <c r="J243" s="41"/>
      <c r="K243" s="261"/>
      <c r="L243" s="261"/>
      <c r="M243" s="41"/>
      <c r="N243" s="44"/>
      <c r="O243" s="261"/>
      <c r="P243" s="261"/>
      <c r="Q243" s="261"/>
      <c r="R243" s="261"/>
      <c r="S243" s="261"/>
      <c r="T243" s="261"/>
      <c r="U243" s="261"/>
      <c r="V243" s="261"/>
      <c r="W243" s="261"/>
      <c r="X243" s="260"/>
      <c r="Y243" s="45"/>
      <c r="Z243" s="260"/>
      <c r="AA243" s="262"/>
      <c r="AB243" s="47">
        <f>COUNT(D243:Z243)</f>
        <v>0</v>
      </c>
      <c r="AC243" s="48">
        <f>IF(AB243=0,0,AVERAGE(D243:Z243))</f>
        <v>0</v>
      </c>
      <c r="AD243" s="48">
        <f t="array" ref="AD243">IF(AB243=0,0,IF(AB243&gt;9,AVERAGE(LARGE(D243:Z243,{1,2,3,4,5,6,7,8,9,10})),0))</f>
        <v>0</v>
      </c>
      <c r="AE243" s="48">
        <f t="array" ref="AE243">IF(AB243=0,0,IF(AB243&gt;9,SUM(LARGE(D243:Z243,{1,2,3,4,5,6,7,8,9,10})),0))</f>
        <v>0</v>
      </c>
      <c r="AF243" s="264"/>
    </row>
    <row r="244" spans="1:32" s="265" customFormat="1" ht="15" customHeight="1" x14ac:dyDescent="0.2">
      <c r="A244" s="38" t="s">
        <v>287</v>
      </c>
      <c r="B244" s="39" t="s">
        <v>8</v>
      </c>
      <c r="C244" s="39" t="s">
        <v>42</v>
      </c>
      <c r="D244" s="260">
        <v>40</v>
      </c>
      <c r="E244" s="260"/>
      <c r="F244" s="260"/>
      <c r="G244" s="41"/>
      <c r="H244" s="42"/>
      <c r="I244" s="261"/>
      <c r="J244" s="41"/>
      <c r="K244" s="261"/>
      <c r="L244" s="261"/>
      <c r="M244" s="41"/>
      <c r="N244" s="44"/>
      <c r="O244" s="261"/>
      <c r="P244" s="261"/>
      <c r="Q244" s="261"/>
      <c r="R244" s="261"/>
      <c r="S244" s="261"/>
      <c r="T244" s="261"/>
      <c r="U244" s="261"/>
      <c r="V244" s="261"/>
      <c r="W244" s="261"/>
      <c r="X244" s="260"/>
      <c r="Y244" s="260"/>
      <c r="Z244" s="260"/>
      <c r="AA244" s="262"/>
      <c r="AB244" s="47">
        <f>COUNT(D244:Z244)</f>
        <v>1</v>
      </c>
      <c r="AC244" s="48">
        <f>IF(AB244=0,0,AVERAGE(D244:Z244))</f>
        <v>40</v>
      </c>
      <c r="AD244" s="48">
        <f t="array" ref="AD244">IF(AB244=0,0,IF(AB244&gt;9,AVERAGE(LARGE(D244:Z244,{1,2,3,4,5,6,7,8,9,10})),0))</f>
        <v>0</v>
      </c>
      <c r="AE244" s="48">
        <f t="array" ref="AE244">IF(AB244=0,0,IF(AB244&gt;9,SUM(LARGE(D244:Z244,{1,2,3,4,5,6,7,8,9,10})),0))</f>
        <v>0</v>
      </c>
      <c r="AF244" s="264"/>
    </row>
    <row r="245" spans="1:32" s="265" customFormat="1" ht="15" customHeight="1" x14ac:dyDescent="0.2">
      <c r="A245" s="38" t="s">
        <v>288</v>
      </c>
      <c r="B245" s="39" t="s">
        <v>3</v>
      </c>
      <c r="C245" s="39" t="s">
        <v>55</v>
      </c>
      <c r="D245" s="260">
        <v>42</v>
      </c>
      <c r="E245" s="260"/>
      <c r="F245" s="260"/>
      <c r="G245" s="41"/>
      <c r="H245" s="42"/>
      <c r="I245" s="261"/>
      <c r="J245" s="41"/>
      <c r="K245" s="261"/>
      <c r="L245" s="261"/>
      <c r="M245" s="41"/>
      <c r="N245" s="44"/>
      <c r="O245" s="261"/>
      <c r="P245" s="261"/>
      <c r="Q245" s="261"/>
      <c r="R245" s="261"/>
      <c r="S245" s="261"/>
      <c r="T245" s="261"/>
      <c r="U245" s="261"/>
      <c r="V245" s="261"/>
      <c r="W245" s="261"/>
      <c r="X245" s="260"/>
      <c r="Y245" s="260"/>
      <c r="Z245" s="260"/>
      <c r="AA245" s="262"/>
      <c r="AB245" s="47">
        <f>COUNT(D245:Z245)</f>
        <v>1</v>
      </c>
      <c r="AC245" s="48">
        <f>IF(AB245=0,0,AVERAGE(D245:Z245))</f>
        <v>42</v>
      </c>
      <c r="AD245" s="48">
        <f t="array" ref="AD245">IF(AB245=0,0,IF(AB245&gt;9,AVERAGE(LARGE(D245:Z245,{1,2,3,4,5,6,7,8,9,10})),0))</f>
        <v>0</v>
      </c>
      <c r="AE245" s="48">
        <f t="array" ref="AE245">IF(AB245=0,0,IF(AB245&gt;9,SUM(LARGE(D245:Z245,{1,2,3,4,5,6,7,8,9,10})),0))</f>
        <v>0</v>
      </c>
      <c r="AF245" s="264"/>
    </row>
    <row r="246" spans="1:32" s="265" customFormat="1" ht="15" customHeight="1" x14ac:dyDescent="0.2">
      <c r="A246" s="38" t="s">
        <v>123</v>
      </c>
      <c r="B246" s="39" t="s">
        <v>11</v>
      </c>
      <c r="C246" s="39" t="s">
        <v>42</v>
      </c>
      <c r="D246" s="260"/>
      <c r="E246" s="260"/>
      <c r="F246" s="260"/>
      <c r="G246" s="41"/>
      <c r="H246" s="42"/>
      <c r="I246" s="261"/>
      <c r="J246" s="41"/>
      <c r="K246" s="261"/>
      <c r="L246" s="261"/>
      <c r="M246" s="41"/>
      <c r="N246" s="44"/>
      <c r="O246" s="261"/>
      <c r="P246" s="261"/>
      <c r="Q246" s="261"/>
      <c r="R246" s="261"/>
      <c r="S246" s="261"/>
      <c r="T246" s="261"/>
      <c r="U246" s="261"/>
      <c r="V246" s="261"/>
      <c r="W246" s="261"/>
      <c r="X246" s="260"/>
      <c r="Y246" s="260"/>
      <c r="Z246" s="260"/>
      <c r="AA246" s="262"/>
      <c r="AB246" s="47">
        <f>COUNT(D246:Z246)</f>
        <v>0</v>
      </c>
      <c r="AC246" s="48">
        <f>IF(AB246=0,0,AVERAGE(D246:Z246))</f>
        <v>0</v>
      </c>
      <c r="AD246" s="48">
        <f t="array" ref="AD246">IF(AB246=0,0,IF(AB246&gt;9,AVERAGE(LARGE(D246:Z246,{1,2,3,4,5,6,7,8,9,10})),0))</f>
        <v>0</v>
      </c>
      <c r="AE246" s="48">
        <f t="array" ref="AE246">IF(AB246=0,0,IF(AB246&gt;9,SUM(LARGE(D246:Z246,{1,2,3,4,5,6,7,8,9,10})),0))</f>
        <v>0</v>
      </c>
      <c r="AF246" s="264"/>
    </row>
    <row r="247" spans="1:32" s="265" customFormat="1" ht="15" customHeight="1" x14ac:dyDescent="0.2">
      <c r="A247" s="38" t="s">
        <v>364</v>
      </c>
      <c r="B247" s="39" t="s">
        <v>5</v>
      </c>
      <c r="C247" s="39" t="s">
        <v>42</v>
      </c>
      <c r="D247" s="45"/>
      <c r="E247" s="45"/>
      <c r="F247" s="45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5"/>
      <c r="Y247" s="45"/>
      <c r="Z247" s="45"/>
      <c r="AA247" s="59"/>
      <c r="AB247" s="47">
        <f>COUNT(D247:Z247)</f>
        <v>0</v>
      </c>
      <c r="AC247" s="48">
        <f>IF(AB247=0,0,AVERAGE(D247:Z247))</f>
        <v>0</v>
      </c>
      <c r="AD247" s="48">
        <f t="array" ref="AD247">IF(AB247=0,0,IF(AB247&gt;9,AVERAGE(LARGE(D247:Z247,{1,2,3,4,5,6,7,8,9,10})),0))</f>
        <v>0</v>
      </c>
      <c r="AE247" s="48">
        <f t="array" ref="AE247">IF(AB247=0,0,IF(AB247&gt;9,SUM(LARGE(D247:Z247,{1,2,3,4,5,6,7,8,9,10})),0))</f>
        <v>0</v>
      </c>
      <c r="AF247" s="264"/>
    </row>
    <row r="248" spans="1:32" s="265" customFormat="1" ht="15" customHeight="1" x14ac:dyDescent="0.2">
      <c r="A248" s="38" t="s">
        <v>345</v>
      </c>
      <c r="B248" s="39" t="s">
        <v>3</v>
      </c>
      <c r="C248" s="39" t="s">
        <v>42</v>
      </c>
      <c r="D248" s="260">
        <v>37</v>
      </c>
      <c r="E248" s="260"/>
      <c r="F248" s="260"/>
      <c r="G248" s="41"/>
      <c r="H248" s="42"/>
      <c r="I248" s="261"/>
      <c r="J248" s="41"/>
      <c r="K248" s="261"/>
      <c r="L248" s="261"/>
      <c r="M248" s="41"/>
      <c r="N248" s="44"/>
      <c r="O248" s="261"/>
      <c r="P248" s="261"/>
      <c r="Q248" s="261"/>
      <c r="R248" s="261"/>
      <c r="S248" s="261"/>
      <c r="T248" s="261"/>
      <c r="U248" s="261"/>
      <c r="V248" s="261"/>
      <c r="W248" s="261"/>
      <c r="X248" s="260">
        <v>40</v>
      </c>
      <c r="Y248" s="260"/>
      <c r="Z248" s="260"/>
      <c r="AA248" s="262"/>
      <c r="AB248" s="47">
        <f>COUNT(D248:Z248)</f>
        <v>2</v>
      </c>
      <c r="AC248" s="48">
        <f>IF(AB248=0,0,AVERAGE(D248:Z248))</f>
        <v>38.5</v>
      </c>
      <c r="AD248" s="48">
        <f t="array" ref="AD248">IF(AB248=0,0,IF(AB248&gt;9,AVERAGE(LARGE(D248:Z248,{1,2,3,4,5,6,7,8,9,10})),0))</f>
        <v>0</v>
      </c>
      <c r="AE248" s="48">
        <f t="array" ref="AE248">IF(AB248=0,0,IF(AB248&gt;9,SUM(LARGE(D248:Z248,{1,2,3,4,5,6,7,8,9,10})),0))</f>
        <v>0</v>
      </c>
      <c r="AF248" s="264"/>
    </row>
    <row r="249" spans="1:32" s="265" customFormat="1" ht="15" customHeight="1" x14ac:dyDescent="0.2">
      <c r="A249" s="38" t="s">
        <v>124</v>
      </c>
      <c r="B249" s="39" t="s">
        <v>5</v>
      </c>
      <c r="C249" s="39" t="s">
        <v>42</v>
      </c>
      <c r="D249" s="260"/>
      <c r="E249" s="260"/>
      <c r="F249" s="260"/>
      <c r="G249" s="41"/>
      <c r="H249" s="42"/>
      <c r="I249" s="261"/>
      <c r="J249" s="41"/>
      <c r="K249" s="261"/>
      <c r="L249" s="261"/>
      <c r="M249" s="41"/>
      <c r="N249" s="44"/>
      <c r="O249" s="261"/>
      <c r="P249" s="261"/>
      <c r="Q249" s="261"/>
      <c r="R249" s="261"/>
      <c r="S249" s="261"/>
      <c r="T249" s="261"/>
      <c r="U249" s="261"/>
      <c r="V249" s="261"/>
      <c r="W249" s="261"/>
      <c r="X249" s="260"/>
      <c r="Y249" s="260"/>
      <c r="Z249" s="260"/>
      <c r="AA249" s="262"/>
      <c r="AB249" s="47">
        <f>COUNT(D249:Z249)</f>
        <v>0</v>
      </c>
      <c r="AC249" s="48">
        <f>IF(AB249=0,0,AVERAGE(D249:Z249))</f>
        <v>0</v>
      </c>
      <c r="AD249" s="48">
        <f t="array" ref="AD249">IF(AB249=0,0,IF(AB249&gt;9,AVERAGE(LARGE(D249:Z249,{1,2,3,4,5,6,7,8,9,10})),0))</f>
        <v>0</v>
      </c>
      <c r="AE249" s="48">
        <f t="array" ref="AE249">IF(AB249=0,0,IF(AB249&gt;9,SUM(LARGE(D249:Z249,{1,2,3,4,5,6,7,8,9,10})),0))</f>
        <v>0</v>
      </c>
      <c r="AF249" s="264"/>
    </row>
    <row r="250" spans="1:32" s="265" customFormat="1" ht="15" customHeight="1" x14ac:dyDescent="0.2">
      <c r="A250" s="38" t="s">
        <v>125</v>
      </c>
      <c r="B250" s="39" t="s">
        <v>10</v>
      </c>
      <c r="C250" s="39" t="s">
        <v>42</v>
      </c>
      <c r="D250" s="45"/>
      <c r="E250" s="45"/>
      <c r="F250" s="45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5"/>
      <c r="Y250" s="45"/>
      <c r="Z250" s="45"/>
      <c r="AA250" s="59"/>
      <c r="AB250" s="47">
        <f>COUNT(D250:Z250)</f>
        <v>0</v>
      </c>
      <c r="AC250" s="48">
        <f>IF(AB250=0,0,AVERAGE(D250:Z250))</f>
        <v>0</v>
      </c>
      <c r="AD250" s="48">
        <f t="array" ref="AD250">IF(AB250=0,0,IF(AB250&gt;9,AVERAGE(LARGE(D250:Z250,{1,2,3,4,5,6,7,8,9,10})),0))</f>
        <v>0</v>
      </c>
      <c r="AE250" s="48">
        <f t="array" ref="AE250">IF(AB250=0,0,IF(AB250&gt;9,SUM(LARGE(D250:Z250,{1,2,3,4,5,6,7,8,9,10})),0))</f>
        <v>0</v>
      </c>
      <c r="AF250" s="264"/>
    </row>
    <row r="251" spans="1:32" s="265" customFormat="1" ht="15" customHeight="1" x14ac:dyDescent="0.2">
      <c r="A251" s="38" t="s">
        <v>289</v>
      </c>
      <c r="B251" s="39" t="s">
        <v>9</v>
      </c>
      <c r="C251" s="49" t="s">
        <v>52</v>
      </c>
      <c r="D251" s="260"/>
      <c r="E251" s="260"/>
      <c r="F251" s="260"/>
      <c r="G251" s="41"/>
      <c r="H251" s="42"/>
      <c r="I251" s="261"/>
      <c r="J251" s="41"/>
      <c r="K251" s="261"/>
      <c r="L251" s="261"/>
      <c r="M251" s="41"/>
      <c r="N251" s="44"/>
      <c r="O251" s="261"/>
      <c r="P251" s="261"/>
      <c r="Q251" s="261"/>
      <c r="R251" s="261"/>
      <c r="S251" s="261"/>
      <c r="T251" s="261"/>
      <c r="U251" s="261"/>
      <c r="V251" s="261"/>
      <c r="W251" s="261"/>
      <c r="X251" s="260"/>
      <c r="Y251" s="260"/>
      <c r="Z251" s="260"/>
      <c r="AA251" s="262"/>
      <c r="AB251" s="47">
        <f>COUNT(D251:Z251)</f>
        <v>0</v>
      </c>
      <c r="AC251" s="48">
        <f>IF(AB251=0,0,AVERAGE(D251:Z251))</f>
        <v>0</v>
      </c>
      <c r="AD251" s="48">
        <f t="array" ref="AD251">IF(AB251=0,0,IF(AB251&gt;9,AVERAGE(LARGE(D251:Z251,{1,2,3,4,5,6,7,8,9,10})),0))</f>
        <v>0</v>
      </c>
      <c r="AE251" s="48">
        <f t="array" ref="AE251">IF(AB251=0,0,IF(AB251&gt;9,SUM(LARGE(D251:Z251,{1,2,3,4,5,6,7,8,9,10})),0))</f>
        <v>0</v>
      </c>
      <c r="AF251" s="264"/>
    </row>
    <row r="252" spans="1:32" s="265" customFormat="1" ht="15" customHeight="1" x14ac:dyDescent="0.2">
      <c r="A252" s="38" t="s">
        <v>290</v>
      </c>
      <c r="B252" s="39" t="s">
        <v>9</v>
      </c>
      <c r="C252" s="39" t="s">
        <v>55</v>
      </c>
      <c r="D252" s="260"/>
      <c r="E252" s="260"/>
      <c r="F252" s="260"/>
      <c r="G252" s="41"/>
      <c r="H252" s="42"/>
      <c r="I252" s="261"/>
      <c r="J252" s="41"/>
      <c r="K252" s="261"/>
      <c r="L252" s="261"/>
      <c r="M252" s="41"/>
      <c r="N252" s="44"/>
      <c r="O252" s="261"/>
      <c r="P252" s="261"/>
      <c r="Q252" s="261"/>
      <c r="R252" s="261"/>
      <c r="S252" s="261"/>
      <c r="T252" s="261"/>
      <c r="U252" s="261"/>
      <c r="V252" s="261"/>
      <c r="W252" s="261"/>
      <c r="X252" s="260"/>
      <c r="Y252" s="260"/>
      <c r="Z252" s="260"/>
      <c r="AA252" s="262"/>
      <c r="AB252" s="47">
        <f>COUNT(D252:Z252)</f>
        <v>0</v>
      </c>
      <c r="AC252" s="48">
        <f>IF(AB252=0,0,AVERAGE(D252:Z252))</f>
        <v>0</v>
      </c>
      <c r="AD252" s="48">
        <f t="array" ref="AD252">IF(AB252=0,0,IF(AB252&gt;9,AVERAGE(LARGE(D252:Z252,{1,2,3,4,5,6,7,8,9,10})),0))</f>
        <v>0</v>
      </c>
      <c r="AE252" s="48">
        <f t="array" ref="AE252">IF(AB252=0,0,IF(AB252&gt;9,SUM(LARGE(D252:Z252,{1,2,3,4,5,6,7,8,9,10})),0))</f>
        <v>0</v>
      </c>
      <c r="AF252" s="264"/>
    </row>
    <row r="253" spans="1:32" s="265" customFormat="1" ht="15" customHeight="1" x14ac:dyDescent="0.2">
      <c r="A253" s="38" t="s">
        <v>291</v>
      </c>
      <c r="B253" s="39" t="s">
        <v>9</v>
      </c>
      <c r="C253" s="39" t="s">
        <v>42</v>
      </c>
      <c r="D253" s="260"/>
      <c r="E253" s="260"/>
      <c r="F253" s="260"/>
      <c r="G253" s="41"/>
      <c r="H253" s="42"/>
      <c r="I253" s="261"/>
      <c r="J253" s="41"/>
      <c r="K253" s="261"/>
      <c r="L253" s="261"/>
      <c r="M253" s="41"/>
      <c r="N253" s="44"/>
      <c r="O253" s="261"/>
      <c r="P253" s="261"/>
      <c r="Q253" s="261"/>
      <c r="R253" s="261"/>
      <c r="S253" s="261"/>
      <c r="T253" s="261"/>
      <c r="U253" s="261"/>
      <c r="V253" s="261"/>
      <c r="W253" s="261"/>
      <c r="X253" s="260"/>
      <c r="Y253" s="260"/>
      <c r="Z253" s="260"/>
      <c r="AA253" s="262"/>
      <c r="AB253" s="47">
        <f>COUNT(D253:Z253)</f>
        <v>0</v>
      </c>
      <c r="AC253" s="48">
        <f>IF(AB253=0,0,AVERAGE(D253:Z253))</f>
        <v>0</v>
      </c>
      <c r="AD253" s="48">
        <f t="array" ref="AD253">IF(AB253=0,0,IF(AB253&gt;9,AVERAGE(LARGE(D253:Z253,{1,2,3,4,5,6,7,8,9,10})),0))</f>
        <v>0</v>
      </c>
      <c r="AE253" s="48">
        <f t="array" ref="AE253">IF(AB253=0,0,IF(AB253&gt;9,SUM(LARGE(D253:Z253,{1,2,3,4,5,6,7,8,9,10})),0))</f>
        <v>0</v>
      </c>
      <c r="AF253" s="264"/>
    </row>
    <row r="254" spans="1:32" s="265" customFormat="1" ht="15" customHeight="1" x14ac:dyDescent="0.2">
      <c r="A254" s="38" t="s">
        <v>126</v>
      </c>
      <c r="B254" s="39" t="s">
        <v>7</v>
      </c>
      <c r="C254" s="39" t="s">
        <v>42</v>
      </c>
      <c r="D254" s="260"/>
      <c r="E254" s="260"/>
      <c r="F254" s="260"/>
      <c r="G254" s="41"/>
      <c r="H254" s="42"/>
      <c r="I254" s="261"/>
      <c r="J254" s="41"/>
      <c r="K254" s="261"/>
      <c r="L254" s="261"/>
      <c r="M254" s="41"/>
      <c r="N254" s="44"/>
      <c r="O254" s="261"/>
      <c r="P254" s="261"/>
      <c r="Q254" s="261"/>
      <c r="R254" s="261"/>
      <c r="S254" s="261"/>
      <c r="T254" s="261"/>
      <c r="U254" s="261"/>
      <c r="V254" s="261"/>
      <c r="W254" s="261"/>
      <c r="X254" s="260"/>
      <c r="Y254" s="260"/>
      <c r="Z254" s="260"/>
      <c r="AA254" s="262"/>
      <c r="AB254" s="47">
        <f>COUNT(D254:Z254)</f>
        <v>0</v>
      </c>
      <c r="AC254" s="48">
        <f>IF(AB254=0,0,AVERAGE(D254:Z254))</f>
        <v>0</v>
      </c>
      <c r="AD254" s="48">
        <f t="array" ref="AD254">IF(AB254=0,0,IF(AB254&gt;9,AVERAGE(LARGE(D254:Z254,{1,2,3,4,5,6,7,8,9,10})),0))</f>
        <v>0</v>
      </c>
      <c r="AE254" s="48">
        <f t="array" ref="AE254">IF(AB254=0,0,IF(AB254&gt;9,SUM(LARGE(D254:Z254,{1,2,3,4,5,6,7,8,9,10})),0))</f>
        <v>0</v>
      </c>
      <c r="AF254" s="264"/>
    </row>
    <row r="255" spans="1:32" s="265" customFormat="1" ht="15" customHeight="1" x14ac:dyDescent="0.2">
      <c r="A255" s="38" t="s">
        <v>127</v>
      </c>
      <c r="B255" s="39" t="s">
        <v>3</v>
      </c>
      <c r="C255" s="39" t="s">
        <v>42</v>
      </c>
      <c r="D255" s="260">
        <v>39</v>
      </c>
      <c r="E255" s="260"/>
      <c r="F255" s="260"/>
      <c r="G255" s="41"/>
      <c r="H255" s="42"/>
      <c r="I255" s="261"/>
      <c r="J255" s="41"/>
      <c r="K255" s="261"/>
      <c r="L255" s="261"/>
      <c r="M255" s="41"/>
      <c r="N255" s="44"/>
      <c r="O255" s="261"/>
      <c r="P255" s="261"/>
      <c r="Q255" s="261"/>
      <c r="R255" s="261"/>
      <c r="S255" s="261"/>
      <c r="T255" s="261"/>
      <c r="U255" s="261"/>
      <c r="V255" s="261"/>
      <c r="W255" s="261"/>
      <c r="X255" s="260">
        <v>39</v>
      </c>
      <c r="Y255" s="260">
        <v>33</v>
      </c>
      <c r="Z255" s="260"/>
      <c r="AA255" s="262"/>
      <c r="AB255" s="47">
        <f>COUNT(D255:Z255)</f>
        <v>3</v>
      </c>
      <c r="AC255" s="48">
        <f>IF(AB255=0,0,AVERAGE(D255:Z255))</f>
        <v>37</v>
      </c>
      <c r="AD255" s="48">
        <f t="array" ref="AD255">IF(AB255=0,0,IF(AB255&gt;9,AVERAGE(LARGE(D255:Z255,{1,2,3,4,5,6,7,8,9,10})),0))</f>
        <v>0</v>
      </c>
      <c r="AE255" s="48">
        <f t="array" ref="AE255">IF(AB255=0,0,IF(AB255&gt;9,SUM(LARGE(D255:Z255,{1,2,3,4,5,6,7,8,9,10})),0))</f>
        <v>0</v>
      </c>
      <c r="AF255" s="264"/>
    </row>
    <row r="256" spans="1:32" s="265" customFormat="1" ht="15" customHeight="1" x14ac:dyDescent="0.2">
      <c r="A256" s="269" t="s">
        <v>128</v>
      </c>
      <c r="B256" s="260" t="s">
        <v>4</v>
      </c>
      <c r="C256" s="260" t="s">
        <v>42</v>
      </c>
      <c r="D256" s="260">
        <v>40</v>
      </c>
      <c r="E256" s="260"/>
      <c r="F256" s="260"/>
      <c r="G256" s="41"/>
      <c r="H256" s="42"/>
      <c r="I256" s="261"/>
      <c r="J256" s="41"/>
      <c r="K256" s="261"/>
      <c r="L256" s="261"/>
      <c r="M256" s="41"/>
      <c r="N256" s="44"/>
      <c r="O256" s="261"/>
      <c r="P256" s="261"/>
      <c r="Q256" s="261"/>
      <c r="R256" s="261"/>
      <c r="S256" s="261"/>
      <c r="T256" s="261"/>
      <c r="U256" s="261"/>
      <c r="V256" s="261"/>
      <c r="W256" s="261"/>
      <c r="X256" s="260"/>
      <c r="Y256" s="260"/>
      <c r="Z256" s="260"/>
      <c r="AA256" s="262"/>
      <c r="AB256" s="47">
        <f>COUNT(D256:Z256)</f>
        <v>1</v>
      </c>
      <c r="AC256" s="48">
        <f>IF(AB256=0,0,AVERAGE(D256:Z256))</f>
        <v>40</v>
      </c>
      <c r="AD256" s="48">
        <f t="array" ref="AD256">IF(AB256=0,0,IF(AB256&gt;9,AVERAGE(LARGE(D256:Z256,{1,2,3,4,5,6,7,8,9,10})),0))</f>
        <v>0</v>
      </c>
      <c r="AE256" s="48">
        <f t="array" ref="AE256">IF(AB256=0,0,IF(AB256&gt;9,SUM(LARGE(D256:Z256,{1,2,3,4,5,6,7,8,9,10})),0))</f>
        <v>0</v>
      </c>
      <c r="AF256" s="264"/>
    </row>
    <row r="257" spans="1:32" s="265" customFormat="1" ht="15" customHeight="1" x14ac:dyDescent="0.2">
      <c r="A257" s="38" t="s">
        <v>129</v>
      </c>
      <c r="B257" s="39" t="s">
        <v>4</v>
      </c>
      <c r="C257" s="39" t="s">
        <v>42</v>
      </c>
      <c r="D257" s="260"/>
      <c r="E257" s="260"/>
      <c r="F257" s="260"/>
      <c r="G257" s="41"/>
      <c r="H257" s="42"/>
      <c r="I257" s="261"/>
      <c r="J257" s="41"/>
      <c r="K257" s="261"/>
      <c r="L257" s="261"/>
      <c r="M257" s="41"/>
      <c r="N257" s="44"/>
      <c r="O257" s="261"/>
      <c r="P257" s="261"/>
      <c r="Q257" s="261"/>
      <c r="R257" s="261"/>
      <c r="S257" s="261"/>
      <c r="T257" s="261"/>
      <c r="U257" s="261"/>
      <c r="V257" s="261"/>
      <c r="W257" s="261"/>
      <c r="X257" s="260"/>
      <c r="Y257" s="260"/>
      <c r="Z257" s="260"/>
      <c r="AA257" s="262"/>
      <c r="AB257" s="47">
        <f>COUNT(D257:Z257)</f>
        <v>0</v>
      </c>
      <c r="AC257" s="48">
        <f>IF(AB257=0,0,AVERAGE(D257:Z257))</f>
        <v>0</v>
      </c>
      <c r="AD257" s="48">
        <f t="array" ref="AD257">IF(AB257=0,0,IF(AB257&gt;9,AVERAGE(LARGE(D257:Z257,{1,2,3,4,5,6,7,8,9,10})),0))</f>
        <v>0</v>
      </c>
      <c r="AE257" s="48">
        <f t="array" ref="AE257">IF(AB257=0,0,IF(AB257&gt;9,SUM(LARGE(D257:Z257,{1,2,3,4,5,6,7,8,9,10})),0))</f>
        <v>0</v>
      </c>
      <c r="AF257" s="264"/>
    </row>
    <row r="258" spans="1:32" s="265" customFormat="1" ht="15" customHeight="1" x14ac:dyDescent="0.2">
      <c r="A258" s="38" t="s">
        <v>129</v>
      </c>
      <c r="B258" s="39" t="s">
        <v>4</v>
      </c>
      <c r="C258" s="39" t="s">
        <v>47</v>
      </c>
      <c r="D258" s="260"/>
      <c r="E258" s="260"/>
      <c r="F258" s="260"/>
      <c r="G258" s="41"/>
      <c r="H258" s="42"/>
      <c r="I258" s="261"/>
      <c r="J258" s="41"/>
      <c r="K258" s="261"/>
      <c r="L258" s="261"/>
      <c r="M258" s="41"/>
      <c r="N258" s="44"/>
      <c r="O258" s="261"/>
      <c r="P258" s="261"/>
      <c r="Q258" s="261"/>
      <c r="R258" s="261"/>
      <c r="S258" s="261"/>
      <c r="T258" s="261"/>
      <c r="U258" s="261"/>
      <c r="V258" s="261"/>
      <c r="W258" s="261"/>
      <c r="X258" s="260"/>
      <c r="Y258" s="260"/>
      <c r="Z258" s="260"/>
      <c r="AA258" s="262"/>
      <c r="AB258" s="47">
        <f>COUNT(D258:Z258)</f>
        <v>0</v>
      </c>
      <c r="AC258" s="48">
        <f>IF(AB258=0,0,AVERAGE(D258:Z258))</f>
        <v>0</v>
      </c>
      <c r="AD258" s="48">
        <f t="array" ref="AD258">IF(AB258=0,0,IF(AB258&gt;9,AVERAGE(LARGE(D258:Z258,{1,2,3,4,5,6,7,8,9,10})),0))</f>
        <v>0</v>
      </c>
      <c r="AE258" s="48">
        <f t="array" ref="AE258">IF(AB258=0,0,IF(AB258&gt;9,SUM(LARGE(D258:Z258,{1,2,3,4,5,6,7,8,9,10})),0))</f>
        <v>0</v>
      </c>
      <c r="AF258" s="264"/>
    </row>
    <row r="259" spans="1:32" s="265" customFormat="1" ht="15" customHeight="1" x14ac:dyDescent="0.2">
      <c r="A259" s="38" t="s">
        <v>129</v>
      </c>
      <c r="B259" s="39" t="s">
        <v>4</v>
      </c>
      <c r="C259" s="39" t="s">
        <v>88</v>
      </c>
      <c r="D259" s="260"/>
      <c r="E259" s="260"/>
      <c r="F259" s="260"/>
      <c r="G259" s="41"/>
      <c r="H259" s="42"/>
      <c r="I259" s="261"/>
      <c r="J259" s="41"/>
      <c r="K259" s="261"/>
      <c r="L259" s="261"/>
      <c r="M259" s="41"/>
      <c r="N259" s="44"/>
      <c r="O259" s="261"/>
      <c r="P259" s="261"/>
      <c r="Q259" s="261"/>
      <c r="R259" s="261"/>
      <c r="S259" s="261"/>
      <c r="T259" s="261"/>
      <c r="U259" s="261"/>
      <c r="V259" s="261"/>
      <c r="W259" s="261"/>
      <c r="X259" s="260"/>
      <c r="Y259" s="260"/>
      <c r="Z259" s="260"/>
      <c r="AA259" s="262"/>
      <c r="AB259" s="47">
        <f>COUNT(D259:Z259)</f>
        <v>0</v>
      </c>
      <c r="AC259" s="48">
        <f>IF(AB259=0,0,AVERAGE(D259:Z259))</f>
        <v>0</v>
      </c>
      <c r="AD259" s="48">
        <f t="array" ref="AD259">IF(AB259=0,0,IF(AB259&gt;9,AVERAGE(LARGE(D259:Z259,{1,2,3,4,5,6,7,8,9,10})),0))</f>
        <v>0</v>
      </c>
      <c r="AE259" s="48">
        <f t="array" ref="AE259">IF(AB259=0,0,IF(AB259&gt;9,SUM(LARGE(D259:Z259,{1,2,3,4,5,6,7,8,9,10})),0))</f>
        <v>0</v>
      </c>
      <c r="AF259" s="264"/>
    </row>
    <row r="260" spans="1:32" s="265" customFormat="1" ht="15" customHeight="1" x14ac:dyDescent="0.2">
      <c r="A260" s="266" t="s">
        <v>395</v>
      </c>
      <c r="B260" s="39" t="s">
        <v>5</v>
      </c>
      <c r="C260" s="260" t="s">
        <v>42</v>
      </c>
      <c r="D260" s="260"/>
      <c r="E260" s="260"/>
      <c r="F260" s="260"/>
      <c r="G260" s="41"/>
      <c r="H260" s="42"/>
      <c r="I260" s="261"/>
      <c r="J260" s="41"/>
      <c r="K260" s="261"/>
      <c r="L260" s="261"/>
      <c r="M260" s="41"/>
      <c r="N260" s="44"/>
      <c r="O260" s="261"/>
      <c r="P260" s="261"/>
      <c r="Q260" s="261"/>
      <c r="R260" s="261"/>
      <c r="S260" s="261"/>
      <c r="T260" s="261"/>
      <c r="U260" s="261"/>
      <c r="V260" s="261"/>
      <c r="W260" s="261"/>
      <c r="X260" s="260"/>
      <c r="Y260" s="260"/>
      <c r="Z260" s="260"/>
      <c r="AA260" s="262"/>
      <c r="AB260" s="47">
        <f>COUNT(D260:Z260)</f>
        <v>0</v>
      </c>
      <c r="AC260" s="48">
        <f>IF(AB260=0,0,AVERAGE(D260:Z260))</f>
        <v>0</v>
      </c>
      <c r="AD260" s="48">
        <f t="array" ref="AD260">IF(AB260=0,0,IF(AB260&gt;9,AVERAGE(LARGE(D260:Z260,{1,2,3,4,5,6,7,8,9,10})),0))</f>
        <v>0</v>
      </c>
      <c r="AE260" s="48">
        <f t="array" ref="AE260">IF(AB260=0,0,IF(AB260&gt;9,SUM(LARGE(D260:Z260,{1,2,3,4,5,6,7,8,9,10})),0))</f>
        <v>0</v>
      </c>
      <c r="AF260" s="264"/>
    </row>
    <row r="261" spans="1:32" s="265" customFormat="1" ht="15" customHeight="1" x14ac:dyDescent="0.2">
      <c r="A261" s="38" t="s">
        <v>370</v>
      </c>
      <c r="B261" s="39" t="s">
        <v>119</v>
      </c>
      <c r="C261" s="39" t="s">
        <v>55</v>
      </c>
      <c r="D261" s="260"/>
      <c r="E261" s="260"/>
      <c r="F261" s="260"/>
      <c r="G261" s="41"/>
      <c r="H261" s="42"/>
      <c r="I261" s="261"/>
      <c r="J261" s="41"/>
      <c r="K261" s="261"/>
      <c r="L261" s="261"/>
      <c r="M261" s="41"/>
      <c r="N261" s="44"/>
      <c r="O261" s="261"/>
      <c r="P261" s="261"/>
      <c r="Q261" s="261"/>
      <c r="R261" s="261"/>
      <c r="S261" s="261"/>
      <c r="T261" s="261"/>
      <c r="U261" s="261"/>
      <c r="V261" s="261"/>
      <c r="W261" s="261"/>
      <c r="X261" s="260"/>
      <c r="Y261" s="260"/>
      <c r="Z261" s="260"/>
      <c r="AA261" s="262"/>
      <c r="AB261" s="47">
        <f>COUNT(D261:Z261)</f>
        <v>0</v>
      </c>
      <c r="AC261" s="48">
        <f>IF(AB261=0,0,AVERAGE(D261:Z261))</f>
        <v>0</v>
      </c>
      <c r="AD261" s="48">
        <f t="array" ref="AD261">IF(AB261=0,0,IF(AB261&gt;9,AVERAGE(LARGE(D261:Z261,{1,2,3,4,5,6,7,8,9,10})),0))</f>
        <v>0</v>
      </c>
      <c r="AE261" s="48">
        <f t="array" ref="AE261">IF(AB261=0,0,IF(AB261&gt;9,SUM(LARGE(D261:Z261,{1,2,3,4,5,6,7,8,9,10})),0))</f>
        <v>0</v>
      </c>
      <c r="AF261" s="264"/>
    </row>
    <row r="262" spans="1:32" s="265" customFormat="1" ht="15" customHeight="1" x14ac:dyDescent="0.2">
      <c r="A262" s="38" t="s">
        <v>292</v>
      </c>
      <c r="B262" s="39" t="s">
        <v>4</v>
      </c>
      <c r="C262" s="39" t="s">
        <v>42</v>
      </c>
      <c r="D262" s="260">
        <v>42</v>
      </c>
      <c r="E262" s="260"/>
      <c r="F262" s="260"/>
      <c r="G262" s="41"/>
      <c r="H262" s="42"/>
      <c r="I262" s="261"/>
      <c r="J262" s="41"/>
      <c r="K262" s="261"/>
      <c r="L262" s="261"/>
      <c r="M262" s="41"/>
      <c r="N262" s="44"/>
      <c r="O262" s="261"/>
      <c r="P262" s="261"/>
      <c r="Q262" s="261"/>
      <c r="R262" s="261"/>
      <c r="S262" s="261"/>
      <c r="T262" s="261"/>
      <c r="U262" s="261"/>
      <c r="V262" s="261"/>
      <c r="W262" s="261"/>
      <c r="X262" s="260"/>
      <c r="Y262" s="260"/>
      <c r="Z262" s="260"/>
      <c r="AA262" s="262"/>
      <c r="AB262" s="47">
        <f>COUNT(D262:Z262)</f>
        <v>1</v>
      </c>
      <c r="AC262" s="48">
        <f>IF(AB262=0,0,AVERAGE(D262:Z262))</f>
        <v>42</v>
      </c>
      <c r="AD262" s="48">
        <f t="array" ref="AD262">IF(AB262=0,0,IF(AB262&gt;9,AVERAGE(LARGE(D262:Z262,{1,2,3,4,5,6,7,8,9,10})),0))</f>
        <v>0</v>
      </c>
      <c r="AE262" s="48">
        <f t="array" ref="AE262">IF(AB262=0,0,IF(AB262&gt;9,SUM(LARGE(D262:Z262,{1,2,3,4,5,6,7,8,9,10})),0))</f>
        <v>0</v>
      </c>
      <c r="AF262" s="264"/>
    </row>
    <row r="263" spans="1:32" s="265" customFormat="1" ht="15" customHeight="1" x14ac:dyDescent="0.2">
      <c r="A263" s="38" t="s">
        <v>130</v>
      </c>
      <c r="B263" s="39" t="s">
        <v>4</v>
      </c>
      <c r="C263" s="49" t="s">
        <v>42</v>
      </c>
      <c r="D263" s="260">
        <v>35</v>
      </c>
      <c r="E263" s="260"/>
      <c r="F263" s="260"/>
      <c r="G263" s="41"/>
      <c r="H263" s="42"/>
      <c r="I263" s="261"/>
      <c r="J263" s="41"/>
      <c r="K263" s="261"/>
      <c r="L263" s="261"/>
      <c r="M263" s="41"/>
      <c r="N263" s="44"/>
      <c r="O263" s="261"/>
      <c r="P263" s="261"/>
      <c r="Q263" s="261"/>
      <c r="R263" s="261"/>
      <c r="S263" s="261"/>
      <c r="T263" s="261"/>
      <c r="U263" s="261"/>
      <c r="V263" s="261"/>
      <c r="W263" s="261"/>
      <c r="X263" s="260"/>
      <c r="Y263" s="260"/>
      <c r="Z263" s="260"/>
      <c r="AA263" s="53"/>
      <c r="AB263" s="47">
        <f>COUNT(D263:Z263)</f>
        <v>1</v>
      </c>
      <c r="AC263" s="48">
        <f>IF(AB263=0,0,AVERAGE(D263:Z263))</f>
        <v>35</v>
      </c>
      <c r="AD263" s="48">
        <f t="array" ref="AD263">IF(AB263=0,0,IF(AB263&gt;9,AVERAGE(LARGE(D263:Z263,{1,2,3,4,5,6,7,8,9,10})),0))</f>
        <v>0</v>
      </c>
      <c r="AE263" s="48">
        <f t="array" ref="AE263">IF(AB263=0,0,IF(AB263&gt;9,SUM(LARGE(D263:Z263,{1,2,3,4,5,6,7,8,9,10})),0))</f>
        <v>0</v>
      </c>
      <c r="AF263" s="264"/>
    </row>
    <row r="264" spans="1:32" s="265" customFormat="1" ht="15" customHeight="1" x14ac:dyDescent="0.2">
      <c r="A264" s="269" t="s">
        <v>131</v>
      </c>
      <c r="B264" s="260" t="s">
        <v>5</v>
      </c>
      <c r="C264" s="260" t="s">
        <v>42</v>
      </c>
      <c r="D264" s="260"/>
      <c r="E264" s="260"/>
      <c r="F264" s="260"/>
      <c r="G264" s="41"/>
      <c r="H264" s="42"/>
      <c r="I264" s="261"/>
      <c r="J264" s="41"/>
      <c r="K264" s="261"/>
      <c r="L264" s="261"/>
      <c r="M264" s="41"/>
      <c r="N264" s="44"/>
      <c r="O264" s="261"/>
      <c r="P264" s="261"/>
      <c r="Q264" s="261"/>
      <c r="R264" s="261"/>
      <c r="S264" s="261"/>
      <c r="T264" s="261"/>
      <c r="U264" s="261"/>
      <c r="V264" s="261"/>
      <c r="W264" s="261"/>
      <c r="X264" s="260"/>
      <c r="Y264" s="260"/>
      <c r="Z264" s="260"/>
      <c r="AA264" s="262"/>
      <c r="AB264" s="47">
        <f>COUNT(D264:Z264)</f>
        <v>0</v>
      </c>
      <c r="AC264" s="48">
        <f>IF(AB264=0,0,AVERAGE(D264:Z264))</f>
        <v>0</v>
      </c>
      <c r="AD264" s="48">
        <f t="array" ref="AD264">IF(AB264=0,0,IF(AB264&gt;9,AVERAGE(LARGE(D264:Z264,{1,2,3,4,5,6,7,8,9,10})),0))</f>
        <v>0</v>
      </c>
      <c r="AE264" s="48">
        <f t="array" ref="AE264">IF(AB264=0,0,IF(AB264&gt;9,SUM(LARGE(D264:Z264,{1,2,3,4,5,6,7,8,9,10})),0))</f>
        <v>0</v>
      </c>
      <c r="AF264" s="264"/>
    </row>
    <row r="265" spans="1:32" s="265" customFormat="1" ht="15" customHeight="1" x14ac:dyDescent="0.2">
      <c r="A265" s="38" t="s">
        <v>132</v>
      </c>
      <c r="B265" s="39" t="s">
        <v>4</v>
      </c>
      <c r="C265" s="39" t="s">
        <v>47</v>
      </c>
      <c r="D265" s="260">
        <v>44</v>
      </c>
      <c r="E265" s="260"/>
      <c r="F265" s="260"/>
      <c r="G265" s="41"/>
      <c r="H265" s="42"/>
      <c r="I265" s="261"/>
      <c r="J265" s="41"/>
      <c r="K265" s="261"/>
      <c r="L265" s="261"/>
      <c r="M265" s="41"/>
      <c r="N265" s="44"/>
      <c r="O265" s="261"/>
      <c r="P265" s="261"/>
      <c r="Q265" s="261"/>
      <c r="R265" s="261"/>
      <c r="S265" s="261"/>
      <c r="T265" s="261"/>
      <c r="U265" s="261"/>
      <c r="V265" s="261"/>
      <c r="W265" s="261"/>
      <c r="X265" s="273"/>
      <c r="Y265" s="260"/>
      <c r="Z265" s="260"/>
      <c r="AA265" s="262"/>
      <c r="AB265" s="47">
        <f>COUNT(D265:Z265)</f>
        <v>1</v>
      </c>
      <c r="AC265" s="48">
        <f>IF(AB265=0,0,AVERAGE(D265:Z265))</f>
        <v>44</v>
      </c>
      <c r="AD265" s="48">
        <f t="array" ref="AD265">IF(AB265=0,0,IF(AB265&gt;9,AVERAGE(LARGE(D265:Z265,{1,2,3,4,5,6,7,8,9,10})),0))</f>
        <v>0</v>
      </c>
      <c r="AE265" s="48">
        <f t="array" ref="AE265">IF(AB265=0,0,IF(AB265&gt;9,SUM(LARGE(D265:Z265,{1,2,3,4,5,6,7,8,9,10})),0))</f>
        <v>0</v>
      </c>
      <c r="AF265" s="264"/>
    </row>
    <row r="266" spans="1:32" s="265" customFormat="1" ht="15" customHeight="1" x14ac:dyDescent="0.2">
      <c r="A266" s="38" t="s">
        <v>132</v>
      </c>
      <c r="B266" s="39" t="s">
        <v>4</v>
      </c>
      <c r="C266" s="39" t="s">
        <v>54</v>
      </c>
      <c r="D266" s="260">
        <v>47</v>
      </c>
      <c r="E266" s="260"/>
      <c r="F266" s="260"/>
      <c r="G266" s="41"/>
      <c r="H266" s="42"/>
      <c r="I266" s="261"/>
      <c r="J266" s="41"/>
      <c r="K266" s="261"/>
      <c r="L266" s="261"/>
      <c r="M266" s="41"/>
      <c r="N266" s="44"/>
      <c r="O266" s="261"/>
      <c r="P266" s="261"/>
      <c r="Q266" s="261"/>
      <c r="R266" s="261"/>
      <c r="S266" s="261"/>
      <c r="T266" s="261"/>
      <c r="U266" s="261"/>
      <c r="V266" s="261"/>
      <c r="W266" s="261"/>
      <c r="X266" s="260"/>
      <c r="Y266" s="260"/>
      <c r="Z266" s="260"/>
      <c r="AA266" s="262"/>
      <c r="AB266" s="47">
        <f>COUNT(D266:Z266)</f>
        <v>1</v>
      </c>
      <c r="AC266" s="48">
        <f>IF(AB266=0,0,AVERAGE(D266:Z266))</f>
        <v>47</v>
      </c>
      <c r="AD266" s="48">
        <f t="array" ref="AD266">IF(AB266=0,0,IF(AB266&gt;9,AVERAGE(LARGE(D266:Z266,{1,2,3,4,5,6,7,8,9,10})),0))</f>
        <v>0</v>
      </c>
      <c r="AE266" s="48">
        <f t="array" ref="AE266">IF(AB266=0,0,IF(AB266&gt;9,SUM(LARGE(D266:Z266,{1,2,3,4,5,6,7,8,9,10})),0))</f>
        <v>0</v>
      </c>
      <c r="AF266" s="264"/>
    </row>
    <row r="267" spans="1:32" s="265" customFormat="1" ht="15" customHeight="1" x14ac:dyDescent="0.2">
      <c r="A267" s="38" t="s">
        <v>365</v>
      </c>
      <c r="B267" s="39" t="s">
        <v>119</v>
      </c>
      <c r="C267" s="39" t="s">
        <v>42</v>
      </c>
      <c r="D267" s="260"/>
      <c r="E267" s="260"/>
      <c r="F267" s="260"/>
      <c r="G267" s="41"/>
      <c r="H267" s="42"/>
      <c r="I267" s="261"/>
      <c r="J267" s="41"/>
      <c r="K267" s="261"/>
      <c r="L267" s="261"/>
      <c r="M267" s="41"/>
      <c r="N267" s="44"/>
      <c r="O267" s="261"/>
      <c r="P267" s="261"/>
      <c r="Q267" s="261"/>
      <c r="R267" s="261"/>
      <c r="S267" s="261"/>
      <c r="T267" s="261"/>
      <c r="U267" s="261"/>
      <c r="V267" s="261"/>
      <c r="W267" s="261"/>
      <c r="X267" s="260"/>
      <c r="Y267" s="260"/>
      <c r="Z267" s="260"/>
      <c r="AA267" s="262"/>
      <c r="AB267" s="47">
        <f>COUNT(D267:Z267)</f>
        <v>0</v>
      </c>
      <c r="AC267" s="48">
        <f>IF(AB267=0,0,AVERAGE(D267:Z267))</f>
        <v>0</v>
      </c>
      <c r="AD267" s="48">
        <f t="array" ref="AD267">IF(AB267=0,0,IF(AB267&gt;9,AVERAGE(LARGE(D267:Z267,{1,2,3,4,5,6,7,8,9,10})),0))</f>
        <v>0</v>
      </c>
      <c r="AE267" s="48">
        <f t="array" ref="AE267">IF(AB267=0,0,IF(AB267&gt;9,SUM(LARGE(D267:Z267,{1,2,3,4,5,6,7,8,9,10})),0))</f>
        <v>0</v>
      </c>
      <c r="AF267" s="264"/>
    </row>
    <row r="268" spans="1:32" s="265" customFormat="1" ht="15" customHeight="1" x14ac:dyDescent="0.2">
      <c r="A268" s="38" t="s">
        <v>133</v>
      </c>
      <c r="B268" s="39" t="s">
        <v>7</v>
      </c>
      <c r="C268" s="39" t="s">
        <v>42</v>
      </c>
      <c r="D268" s="260">
        <v>37</v>
      </c>
      <c r="E268" s="260"/>
      <c r="F268" s="260"/>
      <c r="G268" s="41"/>
      <c r="H268" s="42"/>
      <c r="I268" s="261"/>
      <c r="J268" s="41"/>
      <c r="K268" s="261"/>
      <c r="L268" s="261"/>
      <c r="M268" s="41"/>
      <c r="N268" s="44"/>
      <c r="O268" s="261"/>
      <c r="P268" s="261"/>
      <c r="Q268" s="261"/>
      <c r="R268" s="261"/>
      <c r="S268" s="261"/>
      <c r="T268" s="261"/>
      <c r="U268" s="261"/>
      <c r="V268" s="261"/>
      <c r="W268" s="261"/>
      <c r="X268" s="260"/>
      <c r="Y268" s="260"/>
      <c r="Z268" s="260"/>
      <c r="AA268" s="262"/>
      <c r="AB268" s="47">
        <f>COUNT(D268:Z268)</f>
        <v>1</v>
      </c>
      <c r="AC268" s="48">
        <f>IF(AB268=0,0,AVERAGE(D268:Z268))</f>
        <v>37</v>
      </c>
      <c r="AD268" s="48">
        <f t="array" ref="AD268">IF(AB268=0,0,IF(AB268&gt;9,AVERAGE(LARGE(D268:Z268,{1,2,3,4,5,6,7,8,9,10})),0))</f>
        <v>0</v>
      </c>
      <c r="AE268" s="48">
        <f t="array" ref="AE268">IF(AB268=0,0,IF(AB268&gt;9,SUM(LARGE(D268:Z268,{1,2,3,4,5,6,7,8,9,10})),0))</f>
        <v>0</v>
      </c>
      <c r="AF268" s="264"/>
    </row>
    <row r="269" spans="1:32" s="265" customFormat="1" ht="15" customHeight="1" x14ac:dyDescent="0.2">
      <c r="A269" s="38" t="s">
        <v>133</v>
      </c>
      <c r="B269" s="39" t="s">
        <v>7</v>
      </c>
      <c r="C269" s="39" t="s">
        <v>44</v>
      </c>
      <c r="D269" s="260"/>
      <c r="E269" s="260"/>
      <c r="F269" s="260"/>
      <c r="G269" s="41"/>
      <c r="H269" s="42"/>
      <c r="I269" s="261"/>
      <c r="J269" s="41"/>
      <c r="K269" s="261"/>
      <c r="L269" s="261"/>
      <c r="M269" s="41"/>
      <c r="N269" s="44"/>
      <c r="O269" s="261"/>
      <c r="P269" s="261"/>
      <c r="Q269" s="261"/>
      <c r="R269" s="261"/>
      <c r="S269" s="261"/>
      <c r="T269" s="261"/>
      <c r="U269" s="261"/>
      <c r="V269" s="261"/>
      <c r="W269" s="261"/>
      <c r="X269" s="260"/>
      <c r="Y269" s="260"/>
      <c r="Z269" s="260"/>
      <c r="AA269" s="262"/>
      <c r="AB269" s="47">
        <f>COUNT(D269:Z269)</f>
        <v>0</v>
      </c>
      <c r="AC269" s="48">
        <f>IF(AB269=0,0,AVERAGE(D269:Z269))</f>
        <v>0</v>
      </c>
      <c r="AD269" s="48">
        <f t="array" ref="AD269">IF(AB269=0,0,IF(AB269&gt;9,AVERAGE(LARGE(D269:Z269,{1,2,3,4,5,6,7,8,9,10})),0))</f>
        <v>0</v>
      </c>
      <c r="AE269" s="48">
        <f t="array" ref="AE269">IF(AB269=0,0,IF(AB269&gt;9,SUM(LARGE(D269:Z269,{1,2,3,4,5,6,7,8,9,10})),0))</f>
        <v>0</v>
      </c>
      <c r="AF269" s="264"/>
    </row>
    <row r="270" spans="1:32" s="265" customFormat="1" ht="15" customHeight="1" x14ac:dyDescent="0.2">
      <c r="A270" s="38" t="s">
        <v>134</v>
      </c>
      <c r="B270" s="39" t="s">
        <v>7</v>
      </c>
      <c r="C270" s="39" t="s">
        <v>42</v>
      </c>
      <c r="D270" s="260"/>
      <c r="E270" s="260"/>
      <c r="F270" s="260"/>
      <c r="G270" s="41"/>
      <c r="H270" s="42"/>
      <c r="I270" s="261"/>
      <c r="J270" s="41"/>
      <c r="K270" s="261"/>
      <c r="L270" s="261"/>
      <c r="M270" s="41"/>
      <c r="N270" s="44"/>
      <c r="O270" s="261"/>
      <c r="P270" s="261"/>
      <c r="Q270" s="261"/>
      <c r="R270" s="261"/>
      <c r="S270" s="261"/>
      <c r="T270" s="261"/>
      <c r="U270" s="261"/>
      <c r="V270" s="261"/>
      <c r="W270" s="261"/>
      <c r="X270" s="260"/>
      <c r="Y270" s="260"/>
      <c r="Z270" s="260"/>
      <c r="AA270" s="262"/>
      <c r="AB270" s="47">
        <f>COUNT(D270:Z270)</f>
        <v>0</v>
      </c>
      <c r="AC270" s="48">
        <f>IF(AB270=0,0,AVERAGE(D270:Z270))</f>
        <v>0</v>
      </c>
      <c r="AD270" s="48">
        <f t="array" ref="AD270">IF(AB270=0,0,IF(AB270&gt;9,AVERAGE(LARGE(D270:Z270,{1,2,3,4,5,6,7,8,9,10})),0))</f>
        <v>0</v>
      </c>
      <c r="AE270" s="48">
        <f t="array" ref="AE270">IF(AB270=0,0,IF(AB270&gt;9,SUM(LARGE(D270:Z270,{1,2,3,4,5,6,7,8,9,10})),0))</f>
        <v>0</v>
      </c>
      <c r="AF270" s="264"/>
    </row>
    <row r="271" spans="1:32" s="265" customFormat="1" ht="15" customHeight="1" x14ac:dyDescent="0.2">
      <c r="A271" s="38" t="s">
        <v>135</v>
      </c>
      <c r="B271" s="39" t="s">
        <v>12</v>
      </c>
      <c r="C271" s="39" t="s">
        <v>42</v>
      </c>
      <c r="D271" s="260">
        <v>44</v>
      </c>
      <c r="E271" s="260"/>
      <c r="F271" s="260"/>
      <c r="G271" s="41"/>
      <c r="H271" s="42"/>
      <c r="I271" s="261"/>
      <c r="J271" s="41"/>
      <c r="K271" s="261"/>
      <c r="L271" s="261"/>
      <c r="M271" s="41"/>
      <c r="N271" s="44"/>
      <c r="O271" s="261"/>
      <c r="P271" s="261"/>
      <c r="Q271" s="261"/>
      <c r="R271" s="261"/>
      <c r="S271" s="261"/>
      <c r="T271" s="261"/>
      <c r="U271" s="261"/>
      <c r="V271" s="261"/>
      <c r="W271" s="261"/>
      <c r="X271" s="260"/>
      <c r="Y271" s="260"/>
      <c r="Z271" s="260"/>
      <c r="AA271" s="262"/>
      <c r="AB271" s="47">
        <f>COUNT(D271:Z271)</f>
        <v>1</v>
      </c>
      <c r="AC271" s="48">
        <f>IF(AB271=0,0,AVERAGE(D271:Z271))</f>
        <v>44</v>
      </c>
      <c r="AD271" s="48">
        <f t="array" ref="AD271">IF(AB271=0,0,IF(AB271&gt;9,AVERAGE(LARGE(D271:Z271,{1,2,3,4,5,6,7,8,9,10})),0))</f>
        <v>0</v>
      </c>
      <c r="AE271" s="48">
        <f t="array" ref="AE271">IF(AB271=0,0,IF(AB271&gt;9,SUM(LARGE(D271:Z271,{1,2,3,4,5,6,7,8,9,10})),0))</f>
        <v>0</v>
      </c>
      <c r="AF271" s="264"/>
    </row>
    <row r="272" spans="1:32" s="265" customFormat="1" ht="15" customHeight="1" x14ac:dyDescent="0.2">
      <c r="A272" s="38" t="s">
        <v>135</v>
      </c>
      <c r="B272" s="39" t="s">
        <v>12</v>
      </c>
      <c r="C272" s="39" t="s">
        <v>47</v>
      </c>
      <c r="D272" s="260">
        <v>44</v>
      </c>
      <c r="E272" s="260"/>
      <c r="F272" s="260"/>
      <c r="G272" s="41"/>
      <c r="H272" s="42"/>
      <c r="I272" s="261"/>
      <c r="J272" s="41"/>
      <c r="K272" s="261"/>
      <c r="L272" s="261"/>
      <c r="M272" s="41"/>
      <c r="N272" s="44"/>
      <c r="O272" s="261"/>
      <c r="P272" s="261"/>
      <c r="Q272" s="261"/>
      <c r="R272" s="261"/>
      <c r="S272" s="261"/>
      <c r="T272" s="261"/>
      <c r="U272" s="261"/>
      <c r="V272" s="261"/>
      <c r="W272" s="261"/>
      <c r="X272" s="260"/>
      <c r="Y272" s="260"/>
      <c r="Z272" s="260"/>
      <c r="AA272" s="262"/>
      <c r="AB272" s="47">
        <f>COUNT(D272:Z272)</f>
        <v>1</v>
      </c>
      <c r="AC272" s="48">
        <f>IF(AB272=0,0,AVERAGE(D272:Z272))</f>
        <v>44</v>
      </c>
      <c r="AD272" s="48">
        <f t="array" ref="AD272">IF(AB272=0,0,IF(AB272&gt;9,AVERAGE(LARGE(D272:Z272,{1,2,3,4,5,6,7,8,9,10})),0))</f>
        <v>0</v>
      </c>
      <c r="AE272" s="48">
        <f t="array" ref="AE272">IF(AB272=0,0,IF(AB272&gt;9,SUM(LARGE(D272:Z272,{1,2,3,4,5,6,7,8,9,10})),0))</f>
        <v>0</v>
      </c>
      <c r="AF272" s="264"/>
    </row>
    <row r="273" spans="1:32" s="265" customFormat="1" ht="15" customHeight="1" x14ac:dyDescent="0.2">
      <c r="A273" s="38" t="s">
        <v>136</v>
      </c>
      <c r="B273" s="39" t="s">
        <v>10</v>
      </c>
      <c r="C273" s="39" t="s">
        <v>42</v>
      </c>
      <c r="D273" s="260">
        <v>33</v>
      </c>
      <c r="E273" s="260"/>
      <c r="F273" s="260"/>
      <c r="G273" s="41"/>
      <c r="H273" s="42"/>
      <c r="I273" s="261"/>
      <c r="J273" s="41"/>
      <c r="K273" s="261"/>
      <c r="L273" s="261"/>
      <c r="M273" s="41"/>
      <c r="N273" s="44"/>
      <c r="O273" s="261"/>
      <c r="P273" s="261"/>
      <c r="Q273" s="261"/>
      <c r="R273" s="261"/>
      <c r="S273" s="261"/>
      <c r="T273" s="261"/>
      <c r="U273" s="261"/>
      <c r="V273" s="261"/>
      <c r="W273" s="261"/>
      <c r="X273" s="260"/>
      <c r="Y273" s="260"/>
      <c r="Z273" s="260"/>
      <c r="AA273" s="262"/>
      <c r="AB273" s="47">
        <f>COUNT(D273:Z273)</f>
        <v>1</v>
      </c>
      <c r="AC273" s="48">
        <f>IF(AB273=0,0,AVERAGE(D273:Z273))</f>
        <v>33</v>
      </c>
      <c r="AD273" s="48">
        <f t="array" ref="AD273">IF(AB273=0,0,IF(AB273&gt;9,AVERAGE(LARGE(D273:Z273,{1,2,3,4,5,6,7,8,9,10})),0))</f>
        <v>0</v>
      </c>
      <c r="AE273" s="48">
        <f t="array" ref="AE273">IF(AB273=0,0,IF(AB273&gt;9,SUM(LARGE(D273:Z273,{1,2,3,4,5,6,7,8,9,10})),0))</f>
        <v>0</v>
      </c>
      <c r="AF273" s="264"/>
    </row>
    <row r="274" spans="1:32" s="265" customFormat="1" ht="15" customHeight="1" x14ac:dyDescent="0.2">
      <c r="A274" s="38" t="s">
        <v>136</v>
      </c>
      <c r="B274" s="39" t="s">
        <v>10</v>
      </c>
      <c r="C274" s="39" t="s">
        <v>47</v>
      </c>
      <c r="D274" s="260">
        <v>26</v>
      </c>
      <c r="E274" s="260"/>
      <c r="F274" s="260"/>
      <c r="G274" s="41"/>
      <c r="H274" s="42"/>
      <c r="I274" s="261"/>
      <c r="J274" s="41"/>
      <c r="K274" s="261"/>
      <c r="L274" s="261"/>
      <c r="M274" s="41"/>
      <c r="N274" s="44"/>
      <c r="O274" s="261"/>
      <c r="P274" s="261"/>
      <c r="Q274" s="261"/>
      <c r="R274" s="261"/>
      <c r="S274" s="261"/>
      <c r="T274" s="261"/>
      <c r="U274" s="261"/>
      <c r="V274" s="261"/>
      <c r="W274" s="261"/>
      <c r="X274" s="260"/>
      <c r="Y274" s="260"/>
      <c r="Z274" s="260"/>
      <c r="AA274" s="262"/>
      <c r="AB274" s="47">
        <f>COUNT(D274:Z274)</f>
        <v>1</v>
      </c>
      <c r="AC274" s="48">
        <f>IF(AB274=0,0,AVERAGE(D274:Z274))</f>
        <v>26</v>
      </c>
      <c r="AD274" s="48">
        <f t="array" ref="AD274">IF(AB274=0,0,IF(AB274&gt;9,AVERAGE(LARGE(D274:Z274,{1,2,3,4,5,6,7,8,9,10})),0))</f>
        <v>0</v>
      </c>
      <c r="AE274" s="48">
        <f t="array" ref="AE274">IF(AB274=0,0,IF(AB274&gt;9,SUM(LARGE(D274:Z274,{1,2,3,4,5,6,7,8,9,10})),0))</f>
        <v>0</v>
      </c>
      <c r="AF274" s="264"/>
    </row>
    <row r="275" spans="1:32" s="265" customFormat="1" ht="15" customHeight="1" x14ac:dyDescent="0.2">
      <c r="A275" s="38" t="s">
        <v>137</v>
      </c>
      <c r="B275" s="39" t="s">
        <v>5</v>
      </c>
      <c r="C275" s="39" t="s">
        <v>42</v>
      </c>
      <c r="D275" s="260"/>
      <c r="E275" s="260"/>
      <c r="F275" s="260"/>
      <c r="G275" s="41"/>
      <c r="H275" s="42"/>
      <c r="I275" s="261"/>
      <c r="J275" s="41"/>
      <c r="K275" s="261"/>
      <c r="L275" s="261"/>
      <c r="M275" s="41"/>
      <c r="N275" s="44"/>
      <c r="O275" s="261"/>
      <c r="P275" s="261"/>
      <c r="Q275" s="261"/>
      <c r="R275" s="261"/>
      <c r="S275" s="261"/>
      <c r="T275" s="261"/>
      <c r="U275" s="261"/>
      <c r="V275" s="261"/>
      <c r="W275" s="261"/>
      <c r="X275" s="260"/>
      <c r="Y275" s="260"/>
      <c r="Z275" s="260"/>
      <c r="AA275" s="262"/>
      <c r="AB275" s="47">
        <f>COUNT(D275:Z275)</f>
        <v>0</v>
      </c>
      <c r="AC275" s="48">
        <f>IF(AB275=0,0,AVERAGE(D275:Z275))</f>
        <v>0</v>
      </c>
      <c r="AD275" s="48">
        <f t="array" ref="AD275">IF(AB275=0,0,IF(AB275&gt;9,AVERAGE(LARGE(D275:Z275,{1,2,3,4,5,6,7,8,9,10})),0))</f>
        <v>0</v>
      </c>
      <c r="AE275" s="48">
        <f t="array" ref="AE275">IF(AB275=0,0,IF(AB275&gt;9,SUM(LARGE(D275:Z275,{1,2,3,4,5,6,7,8,9,10})),0))</f>
        <v>0</v>
      </c>
      <c r="AF275" s="264"/>
    </row>
    <row r="276" spans="1:32" s="265" customFormat="1" ht="15" customHeight="1" x14ac:dyDescent="0.2">
      <c r="A276" s="38" t="s">
        <v>396</v>
      </c>
      <c r="B276" s="39" t="s">
        <v>5</v>
      </c>
      <c r="C276" s="39" t="s">
        <v>42</v>
      </c>
      <c r="D276" s="260"/>
      <c r="E276" s="260"/>
      <c r="F276" s="260"/>
      <c r="G276" s="41"/>
      <c r="H276" s="42"/>
      <c r="I276" s="261"/>
      <c r="J276" s="41"/>
      <c r="K276" s="261"/>
      <c r="L276" s="261"/>
      <c r="M276" s="41"/>
      <c r="N276" s="44"/>
      <c r="O276" s="261"/>
      <c r="P276" s="261"/>
      <c r="Q276" s="261"/>
      <c r="R276" s="261"/>
      <c r="S276" s="261"/>
      <c r="T276" s="261"/>
      <c r="U276" s="261"/>
      <c r="V276" s="261"/>
      <c r="W276" s="261"/>
      <c r="X276" s="260"/>
      <c r="Y276" s="260"/>
      <c r="Z276" s="260"/>
      <c r="AA276" s="262"/>
      <c r="AB276" s="47">
        <f>COUNT(D276:Z276)</f>
        <v>0</v>
      </c>
      <c r="AC276" s="48">
        <f>IF(AB276=0,0,AVERAGE(D276:Z276))</f>
        <v>0</v>
      </c>
      <c r="AD276" s="48">
        <f t="array" ref="AD276">IF(AB276=0,0,IF(AB276&gt;9,AVERAGE(LARGE(D276:Z276,{1,2,3,4,5,6,7,8,9,10})),0))</f>
        <v>0</v>
      </c>
      <c r="AE276" s="48">
        <f t="array" ref="AE276">IF(AB276=0,0,IF(AB276&gt;9,SUM(LARGE(D276:Z276,{1,2,3,4,5,6,7,8,9,10})),0))</f>
        <v>0</v>
      </c>
      <c r="AF276" s="264"/>
    </row>
    <row r="277" spans="1:32" s="265" customFormat="1" ht="15" customHeight="1" x14ac:dyDescent="0.2">
      <c r="A277" s="38" t="s">
        <v>138</v>
      </c>
      <c r="B277" s="39" t="s">
        <v>5</v>
      </c>
      <c r="C277" s="39" t="s">
        <v>42</v>
      </c>
      <c r="D277" s="260"/>
      <c r="E277" s="260"/>
      <c r="F277" s="260"/>
      <c r="G277" s="41"/>
      <c r="H277" s="42"/>
      <c r="I277" s="261"/>
      <c r="J277" s="41"/>
      <c r="K277" s="261"/>
      <c r="L277" s="261"/>
      <c r="M277" s="41"/>
      <c r="N277" s="44"/>
      <c r="O277" s="261"/>
      <c r="P277" s="261"/>
      <c r="Q277" s="261"/>
      <c r="R277" s="261"/>
      <c r="S277" s="261"/>
      <c r="T277" s="261"/>
      <c r="U277" s="261"/>
      <c r="V277" s="261"/>
      <c r="W277" s="261"/>
      <c r="X277" s="260"/>
      <c r="Y277" s="260"/>
      <c r="Z277" s="260"/>
      <c r="AA277" s="262"/>
      <c r="AB277" s="47">
        <f>COUNT(D277:Z277)</f>
        <v>0</v>
      </c>
      <c r="AC277" s="48">
        <f>IF(AB277=0,0,AVERAGE(D277:Z277))</f>
        <v>0</v>
      </c>
      <c r="AD277" s="48">
        <f t="array" ref="AD277">IF(AB277=0,0,IF(AB277&gt;9,AVERAGE(LARGE(D277:Z277,{1,2,3,4,5,6,7,8,9,10})),0))</f>
        <v>0</v>
      </c>
      <c r="AE277" s="48">
        <f t="array" ref="AE277">IF(AB277=0,0,IF(AB277&gt;9,SUM(LARGE(D277:Z277,{1,2,3,4,5,6,7,8,9,10})),0))</f>
        <v>0</v>
      </c>
      <c r="AF277" s="264"/>
    </row>
    <row r="278" spans="1:32" s="265" customFormat="1" ht="15" customHeight="1" x14ac:dyDescent="0.2">
      <c r="A278" s="38" t="s">
        <v>138</v>
      </c>
      <c r="B278" s="39" t="s">
        <v>5</v>
      </c>
      <c r="C278" s="39" t="s">
        <v>47</v>
      </c>
      <c r="D278" s="274"/>
      <c r="E278" s="260"/>
      <c r="F278" s="260"/>
      <c r="G278" s="41"/>
      <c r="H278" s="42"/>
      <c r="I278" s="261"/>
      <c r="J278" s="41"/>
      <c r="K278" s="261"/>
      <c r="L278" s="261"/>
      <c r="M278" s="41"/>
      <c r="N278" s="44"/>
      <c r="O278" s="261"/>
      <c r="P278" s="261"/>
      <c r="Q278" s="261"/>
      <c r="R278" s="261"/>
      <c r="S278" s="261"/>
      <c r="T278" s="261"/>
      <c r="U278" s="261"/>
      <c r="V278" s="261"/>
      <c r="W278" s="261"/>
      <c r="X278" s="260"/>
      <c r="Y278" s="260"/>
      <c r="Z278" s="260"/>
      <c r="AA278" s="262"/>
      <c r="AB278" s="47">
        <f>COUNT(D278:Z278)</f>
        <v>0</v>
      </c>
      <c r="AC278" s="48">
        <f>IF(AB278=0,0,AVERAGE(D278:Z278))</f>
        <v>0</v>
      </c>
      <c r="AD278" s="48">
        <f t="array" ref="AD278">IF(AB278=0,0,IF(AB278&gt;9,AVERAGE(LARGE(D278:Z278,{1,2,3,4,5,6,7,8,9,10})),0))</f>
        <v>0</v>
      </c>
      <c r="AE278" s="48">
        <f t="array" ref="AE278">IF(AB278=0,0,IF(AB278&gt;9,SUM(LARGE(D278:Z278,{1,2,3,4,5,6,7,8,9,10})),0))</f>
        <v>0</v>
      </c>
      <c r="AF278" s="264"/>
    </row>
    <row r="279" spans="1:32" s="265" customFormat="1" ht="15" customHeight="1" x14ac:dyDescent="0.2">
      <c r="A279" s="38" t="s">
        <v>139</v>
      </c>
      <c r="B279" s="39" t="s">
        <v>9</v>
      </c>
      <c r="C279" s="39" t="s">
        <v>54</v>
      </c>
      <c r="D279" s="260">
        <v>27</v>
      </c>
      <c r="E279" s="260"/>
      <c r="F279" s="260"/>
      <c r="G279" s="41"/>
      <c r="H279" s="42"/>
      <c r="I279" s="261"/>
      <c r="J279" s="41"/>
      <c r="K279" s="261"/>
      <c r="L279" s="261"/>
      <c r="M279" s="41"/>
      <c r="N279" s="44"/>
      <c r="O279" s="261"/>
      <c r="P279" s="261"/>
      <c r="Q279" s="261"/>
      <c r="R279" s="261"/>
      <c r="S279" s="261"/>
      <c r="T279" s="261"/>
      <c r="U279" s="261"/>
      <c r="V279" s="261"/>
      <c r="W279" s="261"/>
      <c r="X279" s="260"/>
      <c r="Y279" s="39"/>
      <c r="Z279" s="39"/>
      <c r="AA279" s="262"/>
      <c r="AB279" s="47">
        <f>COUNT(D279:Z279)</f>
        <v>1</v>
      </c>
      <c r="AC279" s="48">
        <f>IF(AB279=0,0,AVERAGE(D279:Z279))</f>
        <v>27</v>
      </c>
      <c r="AD279" s="48">
        <f t="array" ref="AD279">IF(AB279=0,0,IF(AB279&gt;9,AVERAGE(LARGE(D279:Z279,{1,2,3,4,5,6,7,8,9,10})),0))</f>
        <v>0</v>
      </c>
      <c r="AE279" s="48">
        <f t="array" ref="AE279">IF(AB279=0,0,IF(AB279&gt;9,SUM(LARGE(D279:Z279,{1,2,3,4,5,6,7,8,9,10})),0))</f>
        <v>0</v>
      </c>
      <c r="AF279" s="264"/>
    </row>
    <row r="280" spans="1:32" s="265" customFormat="1" ht="15" customHeight="1" x14ac:dyDescent="0.2">
      <c r="A280" s="38" t="s">
        <v>139</v>
      </c>
      <c r="B280" s="39" t="s">
        <v>9</v>
      </c>
      <c r="C280" s="49" t="s">
        <v>88</v>
      </c>
      <c r="D280" s="260"/>
      <c r="E280" s="260"/>
      <c r="F280" s="260"/>
      <c r="G280" s="41"/>
      <c r="H280" s="42"/>
      <c r="I280" s="261"/>
      <c r="J280" s="41"/>
      <c r="K280" s="261"/>
      <c r="L280" s="261"/>
      <c r="M280" s="41"/>
      <c r="N280" s="44"/>
      <c r="O280" s="261"/>
      <c r="P280" s="261"/>
      <c r="Q280" s="261"/>
      <c r="R280" s="261"/>
      <c r="S280" s="261"/>
      <c r="T280" s="261"/>
      <c r="U280" s="261"/>
      <c r="V280" s="261"/>
      <c r="W280" s="261"/>
      <c r="X280" s="260"/>
      <c r="Y280" s="260"/>
      <c r="Z280" s="260"/>
      <c r="AA280" s="262"/>
      <c r="AB280" s="47">
        <f>COUNT(D280:Z280)</f>
        <v>0</v>
      </c>
      <c r="AC280" s="48">
        <f>IF(AB280=0,0,AVERAGE(D280:Z280))</f>
        <v>0</v>
      </c>
      <c r="AD280" s="48">
        <f t="array" ref="AD280">IF(AB280=0,0,IF(AB280&gt;9,AVERAGE(LARGE(D280:Z280,{1,2,3,4,5,6,7,8,9,10})),0))</f>
        <v>0</v>
      </c>
      <c r="AE280" s="48">
        <f t="array" ref="AE280">IF(AB280=0,0,IF(AB280&gt;9,SUM(LARGE(D280:Z280,{1,2,3,4,5,6,7,8,9,10})),0))</f>
        <v>0</v>
      </c>
      <c r="AF280" s="264"/>
    </row>
    <row r="281" spans="1:32" s="265" customFormat="1" ht="15" customHeight="1" x14ac:dyDescent="0.2">
      <c r="A281" s="269" t="s">
        <v>413</v>
      </c>
      <c r="B281" s="262" t="s">
        <v>9</v>
      </c>
      <c r="C281" s="262" t="s">
        <v>47</v>
      </c>
      <c r="D281" s="262">
        <v>29</v>
      </c>
      <c r="E281" s="262"/>
      <c r="F281" s="262"/>
      <c r="G281" s="54"/>
      <c r="H281" s="55"/>
      <c r="I281" s="270"/>
      <c r="J281" s="54"/>
      <c r="K281" s="261"/>
      <c r="L281" s="270"/>
      <c r="M281" s="54"/>
      <c r="N281" s="56"/>
      <c r="O281" s="270"/>
      <c r="P281" s="270"/>
      <c r="Q281" s="270"/>
      <c r="R281" s="270"/>
      <c r="S281" s="270"/>
      <c r="T281" s="270"/>
      <c r="U281" s="270"/>
      <c r="V281" s="270"/>
      <c r="W281" s="270"/>
      <c r="X281" s="262"/>
      <c r="Y281" s="262"/>
      <c r="Z281" s="262"/>
      <c r="AA281" s="53"/>
      <c r="AB281" s="47">
        <f>COUNT(D281:Z281)</f>
        <v>1</v>
      </c>
      <c r="AC281" s="48">
        <f>IF(AB281=0,0,AVERAGE(D281:Z281))</f>
        <v>29</v>
      </c>
      <c r="AD281" s="48">
        <f t="array" ref="AD281">IF(AB281=0,0,IF(AB281&gt;9,AVERAGE(LARGE(D281:Z281,{1,2,3,4,5,6,7,8,9,10})),0))</f>
        <v>0</v>
      </c>
      <c r="AE281" s="48">
        <f t="array" ref="AE281">IF(AB281=0,0,IF(AB281&gt;9,SUM(LARGE(D281:Z281,{1,2,3,4,5,6,7,8,9,10})),0))</f>
        <v>0</v>
      </c>
      <c r="AF281" s="264"/>
    </row>
    <row r="282" spans="1:32" s="265" customFormat="1" ht="15" customHeight="1" x14ac:dyDescent="0.2">
      <c r="A282" s="38" t="s">
        <v>325</v>
      </c>
      <c r="B282" s="39" t="s">
        <v>12</v>
      </c>
      <c r="C282" s="39" t="s">
        <v>42</v>
      </c>
      <c r="D282" s="260">
        <v>41</v>
      </c>
      <c r="E282" s="260"/>
      <c r="F282" s="260"/>
      <c r="G282" s="41"/>
      <c r="H282" s="42"/>
      <c r="I282" s="261"/>
      <c r="J282" s="41"/>
      <c r="K282" s="261"/>
      <c r="L282" s="261"/>
      <c r="M282" s="41"/>
      <c r="N282" s="44"/>
      <c r="O282" s="261"/>
      <c r="P282" s="261"/>
      <c r="Q282" s="261"/>
      <c r="R282" s="261"/>
      <c r="S282" s="261"/>
      <c r="T282" s="261"/>
      <c r="U282" s="261"/>
      <c r="V282" s="261"/>
      <c r="W282" s="261"/>
      <c r="X282" s="260"/>
      <c r="Y282" s="260"/>
      <c r="Z282" s="260"/>
      <c r="AA282" s="262"/>
      <c r="AB282" s="47">
        <f>COUNT(D282:Z282)</f>
        <v>1</v>
      </c>
      <c r="AC282" s="48">
        <f>IF(AB282=0,0,AVERAGE(D282:Z282))</f>
        <v>41</v>
      </c>
      <c r="AD282" s="48">
        <f t="array" ref="AD282">IF(AB282=0,0,IF(AB282&gt;9,AVERAGE(LARGE(D282:Z282,{1,2,3,4,5,6,7,8,9,10})),0))</f>
        <v>0</v>
      </c>
      <c r="AE282" s="48">
        <f t="array" ref="AE282">IF(AB282=0,0,IF(AB282&gt;9,SUM(LARGE(D282:Z282,{1,2,3,4,5,6,7,8,9,10})),0))</f>
        <v>0</v>
      </c>
      <c r="AF282" s="264"/>
    </row>
    <row r="283" spans="1:32" s="265" customFormat="1" ht="15" customHeight="1" x14ac:dyDescent="0.2">
      <c r="A283" s="269" t="s">
        <v>323</v>
      </c>
      <c r="B283" s="262" t="s">
        <v>12</v>
      </c>
      <c r="C283" s="39" t="s">
        <v>52</v>
      </c>
      <c r="D283" s="260">
        <v>30</v>
      </c>
      <c r="E283" s="260"/>
      <c r="F283" s="260"/>
      <c r="G283" s="41"/>
      <c r="H283" s="42"/>
      <c r="I283" s="261"/>
      <c r="J283" s="41"/>
      <c r="K283" s="261"/>
      <c r="L283" s="261"/>
      <c r="M283" s="41"/>
      <c r="N283" s="44"/>
      <c r="O283" s="261"/>
      <c r="P283" s="261"/>
      <c r="Q283" s="261"/>
      <c r="R283" s="261"/>
      <c r="S283" s="261"/>
      <c r="T283" s="261"/>
      <c r="U283" s="261"/>
      <c r="V283" s="261"/>
      <c r="W283" s="261"/>
      <c r="X283" s="260"/>
      <c r="Y283" s="260"/>
      <c r="Z283" s="260"/>
      <c r="AA283" s="53"/>
      <c r="AB283" s="47">
        <f>COUNT(D283:Z283)</f>
        <v>1</v>
      </c>
      <c r="AC283" s="48">
        <f>IF(AB283=0,0,AVERAGE(D283:Z283))</f>
        <v>30</v>
      </c>
      <c r="AD283" s="48">
        <f t="array" ref="AD283">IF(AB283=0,0,IF(AB283&gt;9,AVERAGE(LARGE(D283:Z283,{1,2,3,4,5,6,7,8,9,10})),0))</f>
        <v>0</v>
      </c>
      <c r="AE283" s="48">
        <f t="array" ref="AE283">IF(AB283=0,0,IF(AB283&gt;9,SUM(LARGE(D283:Z283,{1,2,3,4,5,6,7,8,9,10})),0))</f>
        <v>0</v>
      </c>
      <c r="AF283" s="264"/>
    </row>
    <row r="284" spans="1:32" s="265" customFormat="1" ht="15" customHeight="1" x14ac:dyDescent="0.2">
      <c r="A284" s="38" t="s">
        <v>328</v>
      </c>
      <c r="B284" s="39" t="s">
        <v>3</v>
      </c>
      <c r="C284" s="39" t="s">
        <v>42</v>
      </c>
      <c r="D284" s="260">
        <v>47</v>
      </c>
      <c r="E284" s="260"/>
      <c r="F284" s="260"/>
      <c r="G284" s="41"/>
      <c r="H284" s="42"/>
      <c r="I284" s="261"/>
      <c r="J284" s="41"/>
      <c r="K284" s="261"/>
      <c r="L284" s="261"/>
      <c r="M284" s="41"/>
      <c r="N284" s="44"/>
      <c r="O284" s="261"/>
      <c r="P284" s="261"/>
      <c r="Q284" s="261"/>
      <c r="R284" s="261"/>
      <c r="S284" s="261"/>
      <c r="T284" s="261"/>
      <c r="U284" s="261"/>
      <c r="V284" s="261"/>
      <c r="W284" s="261"/>
      <c r="X284" s="260">
        <v>44</v>
      </c>
      <c r="Y284" s="260">
        <v>43</v>
      </c>
      <c r="Z284" s="260"/>
      <c r="AA284" s="262"/>
      <c r="AB284" s="47">
        <f>COUNT(D284:Z284)</f>
        <v>3</v>
      </c>
      <c r="AC284" s="48">
        <f>IF(AB284=0,0,AVERAGE(D284:Z284))</f>
        <v>44.666666666666664</v>
      </c>
      <c r="AD284" s="48">
        <f t="array" ref="AD284">IF(AB284=0,0,IF(AB284&gt;9,AVERAGE(LARGE(D284:Z284,{1,2,3,4,5,6,7,8,9,10})),0))</f>
        <v>0</v>
      </c>
      <c r="AE284" s="48">
        <f t="array" ref="AE284">IF(AB284=0,0,IF(AB284&gt;9,SUM(LARGE(D284:Z284,{1,2,3,4,5,6,7,8,9,10})),0))</f>
        <v>0</v>
      </c>
      <c r="AF284" s="264"/>
    </row>
    <row r="285" spans="1:32" s="265" customFormat="1" ht="15" customHeight="1" x14ac:dyDescent="0.2">
      <c r="A285" s="38" t="s">
        <v>140</v>
      </c>
      <c r="B285" s="39" t="s">
        <v>10</v>
      </c>
      <c r="C285" s="39" t="s">
        <v>42</v>
      </c>
      <c r="D285" s="260"/>
      <c r="E285" s="260"/>
      <c r="F285" s="260"/>
      <c r="G285" s="41"/>
      <c r="H285" s="42"/>
      <c r="I285" s="261"/>
      <c r="J285" s="41"/>
      <c r="K285" s="261"/>
      <c r="L285" s="261"/>
      <c r="M285" s="41"/>
      <c r="N285" s="44"/>
      <c r="O285" s="261"/>
      <c r="P285" s="261"/>
      <c r="Q285" s="261"/>
      <c r="R285" s="261"/>
      <c r="S285" s="261"/>
      <c r="T285" s="261"/>
      <c r="U285" s="261"/>
      <c r="V285" s="261"/>
      <c r="W285" s="261"/>
      <c r="X285" s="260"/>
      <c r="Y285" s="260"/>
      <c r="Z285" s="260"/>
      <c r="AA285" s="262"/>
      <c r="AB285" s="47">
        <f>COUNT(D285:Z285)</f>
        <v>0</v>
      </c>
      <c r="AC285" s="48">
        <f>IF(AB285=0,0,AVERAGE(D285:Z285))</f>
        <v>0</v>
      </c>
      <c r="AD285" s="48">
        <f t="array" ref="AD285">IF(AB285=0,0,IF(AB285&gt;9,AVERAGE(LARGE(D285:Z285,{1,2,3,4,5,6,7,8,9,10})),0))</f>
        <v>0</v>
      </c>
      <c r="AE285" s="48">
        <f t="array" ref="AE285">IF(AB285=0,0,IF(AB285&gt;9,SUM(LARGE(D285:Z285,{1,2,3,4,5,6,7,8,9,10})),0))</f>
        <v>0</v>
      </c>
      <c r="AF285" s="264"/>
    </row>
    <row r="286" spans="1:32" s="265" customFormat="1" ht="15" customHeight="1" x14ac:dyDescent="0.2">
      <c r="A286" s="38" t="s">
        <v>141</v>
      </c>
      <c r="B286" s="39" t="s">
        <v>10</v>
      </c>
      <c r="C286" s="39" t="s">
        <v>42</v>
      </c>
      <c r="D286" s="260"/>
      <c r="E286" s="260"/>
      <c r="F286" s="260"/>
      <c r="G286" s="41"/>
      <c r="H286" s="42"/>
      <c r="I286" s="261"/>
      <c r="J286" s="41"/>
      <c r="K286" s="261"/>
      <c r="L286" s="261"/>
      <c r="M286" s="41"/>
      <c r="N286" s="44"/>
      <c r="O286" s="261"/>
      <c r="P286" s="261"/>
      <c r="Q286" s="261"/>
      <c r="R286" s="261"/>
      <c r="S286" s="261"/>
      <c r="T286" s="261"/>
      <c r="U286" s="261"/>
      <c r="V286" s="261"/>
      <c r="W286" s="261"/>
      <c r="X286" s="260"/>
      <c r="Y286" s="260"/>
      <c r="Z286" s="260"/>
      <c r="AA286" s="262"/>
      <c r="AB286" s="47">
        <f>COUNT(D286:Z286)</f>
        <v>0</v>
      </c>
      <c r="AC286" s="48">
        <f>IF(AB286=0,0,AVERAGE(D286:Z286))</f>
        <v>0</v>
      </c>
      <c r="AD286" s="48">
        <f t="array" ref="AD286">IF(AB286=0,0,IF(AB286&gt;9,AVERAGE(LARGE(D286:Z286,{1,2,3,4,5,6,7,8,9,10})),0))</f>
        <v>0</v>
      </c>
      <c r="AE286" s="48">
        <f t="array" ref="AE286">IF(AB286=0,0,IF(AB286&gt;9,SUM(LARGE(D286:Z286,{1,2,3,4,5,6,7,8,9,10})),0))</f>
        <v>0</v>
      </c>
      <c r="AF286" s="264"/>
    </row>
    <row r="287" spans="1:32" s="265" customFormat="1" ht="15" customHeight="1" x14ac:dyDescent="0.2">
      <c r="A287" s="38" t="s">
        <v>141</v>
      </c>
      <c r="B287" s="39" t="s">
        <v>10</v>
      </c>
      <c r="C287" s="39" t="s">
        <v>47</v>
      </c>
      <c r="D287" s="260"/>
      <c r="E287" s="260"/>
      <c r="F287" s="260"/>
      <c r="G287" s="41"/>
      <c r="H287" s="42"/>
      <c r="I287" s="261"/>
      <c r="J287" s="41"/>
      <c r="K287" s="261"/>
      <c r="L287" s="261"/>
      <c r="M287" s="41"/>
      <c r="N287" s="44"/>
      <c r="O287" s="261"/>
      <c r="P287" s="261"/>
      <c r="Q287" s="261"/>
      <c r="R287" s="261"/>
      <c r="S287" s="261"/>
      <c r="T287" s="261"/>
      <c r="U287" s="261"/>
      <c r="V287" s="261"/>
      <c r="W287" s="261"/>
      <c r="X287" s="260"/>
      <c r="Y287" s="260"/>
      <c r="Z287" s="260"/>
      <c r="AA287" s="262"/>
      <c r="AB287" s="47">
        <f>COUNT(D287:Z287)</f>
        <v>0</v>
      </c>
      <c r="AC287" s="48">
        <f>IF(AB287=0,0,AVERAGE(D287:Z287))</f>
        <v>0</v>
      </c>
      <c r="AD287" s="48">
        <f t="array" ref="AD287">IF(AB287=0,0,IF(AB287&gt;9,AVERAGE(LARGE(D287:Z287,{1,2,3,4,5,6,7,8,9,10})),0))</f>
        <v>0</v>
      </c>
      <c r="AE287" s="48">
        <f t="array" ref="AE287">IF(AB287=0,0,IF(AB287&gt;9,SUM(LARGE(D287:Z287,{1,2,3,4,5,6,7,8,9,10})),0))</f>
        <v>0</v>
      </c>
      <c r="AF287" s="264"/>
    </row>
    <row r="288" spans="1:32" s="265" customFormat="1" ht="15" customHeight="1" x14ac:dyDescent="0.2">
      <c r="A288" s="38" t="s">
        <v>142</v>
      </c>
      <c r="B288" s="39" t="s">
        <v>10</v>
      </c>
      <c r="C288" s="39" t="s">
        <v>52</v>
      </c>
      <c r="D288" s="260"/>
      <c r="E288" s="260"/>
      <c r="F288" s="260"/>
      <c r="G288" s="41"/>
      <c r="H288" s="42"/>
      <c r="I288" s="261"/>
      <c r="J288" s="41"/>
      <c r="K288" s="261"/>
      <c r="L288" s="261"/>
      <c r="M288" s="41"/>
      <c r="N288" s="44"/>
      <c r="O288" s="261"/>
      <c r="P288" s="261"/>
      <c r="Q288" s="261"/>
      <c r="R288" s="261"/>
      <c r="S288" s="261"/>
      <c r="T288" s="261"/>
      <c r="U288" s="261"/>
      <c r="V288" s="261"/>
      <c r="W288" s="261"/>
      <c r="X288" s="260"/>
      <c r="Y288" s="260"/>
      <c r="Z288" s="260"/>
      <c r="AA288" s="262"/>
      <c r="AB288" s="47">
        <f>COUNT(D288:Z288)</f>
        <v>0</v>
      </c>
      <c r="AC288" s="48">
        <f>IF(AB288=0,0,AVERAGE(D288:Z288))</f>
        <v>0</v>
      </c>
      <c r="AD288" s="48">
        <f t="array" ref="AD288">IF(AB288=0,0,IF(AB288&gt;9,AVERAGE(LARGE(D288:Z288,{1,2,3,4,5,6,7,8,9,10})),0))</f>
        <v>0</v>
      </c>
      <c r="AE288" s="48">
        <f t="array" ref="AE288">IF(AB288=0,0,IF(AB288&gt;9,SUM(LARGE(D288:Z288,{1,2,3,4,5,6,7,8,9,10})),0))</f>
        <v>0</v>
      </c>
      <c r="AF288" s="264"/>
    </row>
    <row r="289" spans="1:32" s="265" customFormat="1" ht="15" customHeight="1" x14ac:dyDescent="0.2">
      <c r="A289" s="38" t="s">
        <v>143</v>
      </c>
      <c r="B289" s="39" t="s">
        <v>12</v>
      </c>
      <c r="C289" s="39" t="s">
        <v>42</v>
      </c>
      <c r="D289" s="260">
        <v>44</v>
      </c>
      <c r="E289" s="260"/>
      <c r="F289" s="260"/>
      <c r="G289" s="41"/>
      <c r="H289" s="42"/>
      <c r="I289" s="261"/>
      <c r="J289" s="41"/>
      <c r="K289" s="261"/>
      <c r="L289" s="261"/>
      <c r="M289" s="41"/>
      <c r="N289" s="44"/>
      <c r="O289" s="261"/>
      <c r="P289" s="261"/>
      <c r="Q289" s="261"/>
      <c r="R289" s="261"/>
      <c r="S289" s="261"/>
      <c r="T289" s="261"/>
      <c r="U289" s="261"/>
      <c r="V289" s="261"/>
      <c r="W289" s="261"/>
      <c r="X289" s="260">
        <v>41</v>
      </c>
      <c r="Y289" s="260"/>
      <c r="Z289" s="260"/>
      <c r="AA289" s="262"/>
      <c r="AB289" s="47">
        <f>COUNT(D289:Z289)</f>
        <v>2</v>
      </c>
      <c r="AC289" s="48">
        <f>IF(AB289=0,0,AVERAGE(D289:Z289))</f>
        <v>42.5</v>
      </c>
      <c r="AD289" s="48">
        <f t="array" ref="AD289">IF(AB289=0,0,IF(AB289&gt;9,AVERAGE(LARGE(D289:Z289,{1,2,3,4,5,6,7,8,9,10})),0))</f>
        <v>0</v>
      </c>
      <c r="AE289" s="48">
        <f t="array" ref="AE289">IF(AB289=0,0,IF(AB289&gt;9,SUM(LARGE(D289:Z289,{1,2,3,4,5,6,7,8,9,10})),0))</f>
        <v>0</v>
      </c>
      <c r="AF289" s="264"/>
    </row>
    <row r="290" spans="1:32" s="265" customFormat="1" ht="15" customHeight="1" x14ac:dyDescent="0.2">
      <c r="A290" s="38" t="s">
        <v>143</v>
      </c>
      <c r="B290" s="39" t="s">
        <v>3</v>
      </c>
      <c r="C290" s="49" t="s">
        <v>47</v>
      </c>
      <c r="D290" s="260"/>
      <c r="E290" s="260"/>
      <c r="F290" s="260"/>
      <c r="G290" s="41"/>
      <c r="H290" s="42"/>
      <c r="I290" s="261"/>
      <c r="J290" s="41"/>
      <c r="K290" s="261"/>
      <c r="L290" s="261"/>
      <c r="M290" s="41"/>
      <c r="N290" s="44"/>
      <c r="O290" s="261"/>
      <c r="P290" s="261"/>
      <c r="Q290" s="261"/>
      <c r="R290" s="261"/>
      <c r="S290" s="261"/>
      <c r="T290" s="261"/>
      <c r="U290" s="261"/>
      <c r="V290" s="261"/>
      <c r="W290" s="261"/>
      <c r="X290" s="260"/>
      <c r="Y290" s="260"/>
      <c r="Z290" s="260"/>
      <c r="AA290" s="262"/>
      <c r="AB290" s="47">
        <f>COUNT(D290:Z290)</f>
        <v>0</v>
      </c>
      <c r="AC290" s="48">
        <f>IF(AB290=0,0,AVERAGE(D290:Z290))</f>
        <v>0</v>
      </c>
      <c r="AD290" s="48">
        <f t="array" ref="AD290">IF(AB290=0,0,IF(AB290&gt;9,AVERAGE(LARGE(D290:Z290,{1,2,3,4,5,6,7,8,9,10})),0))</f>
        <v>0</v>
      </c>
      <c r="AE290" s="48">
        <f t="array" ref="AE290">IF(AB290=0,0,IF(AB290&gt;9,SUM(LARGE(D290:Z290,{1,2,3,4,5,6,7,8,9,10})),0))</f>
        <v>0</v>
      </c>
      <c r="AF290" s="264"/>
    </row>
    <row r="291" spans="1:32" s="265" customFormat="1" ht="15" customHeight="1" x14ac:dyDescent="0.2">
      <c r="A291" s="38" t="s">
        <v>293</v>
      </c>
      <c r="B291" s="39" t="s">
        <v>9</v>
      </c>
      <c r="C291" s="39" t="s">
        <v>88</v>
      </c>
      <c r="D291" s="260"/>
      <c r="E291" s="260"/>
      <c r="F291" s="260"/>
      <c r="G291" s="41"/>
      <c r="H291" s="42"/>
      <c r="I291" s="261"/>
      <c r="J291" s="41"/>
      <c r="K291" s="261"/>
      <c r="L291" s="261"/>
      <c r="M291" s="41"/>
      <c r="N291" s="44"/>
      <c r="O291" s="261"/>
      <c r="P291" s="261"/>
      <c r="Q291" s="261"/>
      <c r="R291" s="261"/>
      <c r="S291" s="261"/>
      <c r="T291" s="261"/>
      <c r="U291" s="261"/>
      <c r="V291" s="261"/>
      <c r="W291" s="261"/>
      <c r="X291" s="260"/>
      <c r="Y291" s="260"/>
      <c r="Z291" s="260"/>
      <c r="AA291" s="262"/>
      <c r="AB291" s="47">
        <f>COUNT(D291:Z291)</f>
        <v>0</v>
      </c>
      <c r="AC291" s="48">
        <f>IF(AB291=0,0,AVERAGE(D291:Z291))</f>
        <v>0</v>
      </c>
      <c r="AD291" s="48">
        <f t="array" ref="AD291">IF(AB291=0,0,IF(AB291&gt;9,AVERAGE(LARGE(D291:Z291,{1,2,3,4,5,6,7,8,9,10})),0))</f>
        <v>0</v>
      </c>
      <c r="AE291" s="48">
        <f t="array" ref="AE291">IF(AB291=0,0,IF(AB291&gt;9,SUM(LARGE(D291:Z291,{1,2,3,4,5,6,7,8,9,10})),0))</f>
        <v>0</v>
      </c>
      <c r="AF291" s="264"/>
    </row>
    <row r="292" spans="1:32" s="265" customFormat="1" ht="15" customHeight="1" x14ac:dyDescent="0.2">
      <c r="A292" s="38" t="s">
        <v>144</v>
      </c>
      <c r="B292" s="39" t="s">
        <v>8</v>
      </c>
      <c r="C292" s="39" t="s">
        <v>42</v>
      </c>
      <c r="D292" s="260"/>
      <c r="E292" s="260"/>
      <c r="F292" s="260"/>
      <c r="G292" s="41"/>
      <c r="H292" s="42"/>
      <c r="I292" s="261"/>
      <c r="J292" s="41"/>
      <c r="K292" s="261"/>
      <c r="L292" s="261"/>
      <c r="M292" s="41"/>
      <c r="N292" s="44"/>
      <c r="O292" s="261"/>
      <c r="P292" s="261"/>
      <c r="Q292" s="261"/>
      <c r="R292" s="261"/>
      <c r="S292" s="261"/>
      <c r="T292" s="261"/>
      <c r="U292" s="261"/>
      <c r="V292" s="261"/>
      <c r="W292" s="261"/>
      <c r="X292" s="260"/>
      <c r="Y292" s="260"/>
      <c r="Z292" s="260"/>
      <c r="AA292" s="262"/>
      <c r="AB292" s="47">
        <f>COUNT(D292:Z292)</f>
        <v>0</v>
      </c>
      <c r="AC292" s="48">
        <f>IF(AB292=0,0,AVERAGE(D292:Z292))</f>
        <v>0</v>
      </c>
      <c r="AD292" s="48">
        <f t="array" ref="AD292">IF(AB292=0,0,IF(AB292&gt;9,AVERAGE(LARGE(D292:Z292,{1,2,3,4,5,6,7,8,9,10})),0))</f>
        <v>0</v>
      </c>
      <c r="AE292" s="48">
        <f t="array" ref="AE292">IF(AB292=0,0,IF(AB292&gt;9,SUM(LARGE(D292:Z292,{1,2,3,4,5,6,7,8,9,10})),0))</f>
        <v>0</v>
      </c>
      <c r="AF292" s="264"/>
    </row>
    <row r="293" spans="1:32" s="265" customFormat="1" ht="15" customHeight="1" x14ac:dyDescent="0.2">
      <c r="A293" s="168" t="s">
        <v>144</v>
      </c>
      <c r="B293" s="169" t="s">
        <v>8</v>
      </c>
      <c r="C293" s="169" t="s">
        <v>44</v>
      </c>
      <c r="D293" s="260"/>
      <c r="E293" s="260"/>
      <c r="F293" s="260"/>
      <c r="G293" s="41"/>
      <c r="H293" s="42"/>
      <c r="I293" s="261"/>
      <c r="J293" s="41"/>
      <c r="K293" s="261"/>
      <c r="L293" s="261"/>
      <c r="M293" s="41"/>
      <c r="N293" s="44"/>
      <c r="O293" s="261"/>
      <c r="P293" s="261"/>
      <c r="Q293" s="261"/>
      <c r="R293" s="261"/>
      <c r="S293" s="261"/>
      <c r="T293" s="261"/>
      <c r="U293" s="261"/>
      <c r="V293" s="261"/>
      <c r="W293" s="261"/>
      <c r="X293" s="260"/>
      <c r="Y293" s="260"/>
      <c r="Z293" s="260"/>
      <c r="AA293" s="262"/>
      <c r="AB293" s="47">
        <f>COUNT(D293:Z293)</f>
        <v>0</v>
      </c>
      <c r="AC293" s="48">
        <f>IF(AB293=0,0,AVERAGE(D293:Z293))</f>
        <v>0</v>
      </c>
      <c r="AD293" s="48">
        <f t="array" ref="AD293">IF(AB293=0,0,IF(AB293&gt;9,AVERAGE(LARGE(D293:Z293,{1,2,3,4,5,6,7,8,9,10})),0))</f>
        <v>0</v>
      </c>
      <c r="AE293" s="48">
        <f t="array" ref="AE293">IF(AB293=0,0,IF(AB293&gt;9,SUM(LARGE(D293:Z293,{1,2,3,4,5,6,7,8,9,10})),0))</f>
        <v>0</v>
      </c>
      <c r="AF293" s="264"/>
    </row>
    <row r="294" spans="1:32" s="265" customFormat="1" ht="15" customHeight="1" x14ac:dyDescent="0.2">
      <c r="A294" s="269" t="s">
        <v>145</v>
      </c>
      <c r="B294" s="260" t="s">
        <v>9</v>
      </c>
      <c r="C294" s="39" t="s">
        <v>54</v>
      </c>
      <c r="D294" s="260"/>
      <c r="E294" s="260"/>
      <c r="F294" s="260"/>
      <c r="G294" s="41"/>
      <c r="H294" s="42"/>
      <c r="I294" s="261"/>
      <c r="J294" s="41"/>
      <c r="K294" s="261"/>
      <c r="L294" s="261"/>
      <c r="M294" s="41"/>
      <c r="N294" s="44"/>
      <c r="O294" s="261"/>
      <c r="P294" s="261"/>
      <c r="Q294" s="261"/>
      <c r="R294" s="261"/>
      <c r="S294" s="261"/>
      <c r="T294" s="261"/>
      <c r="U294" s="261"/>
      <c r="V294" s="261"/>
      <c r="W294" s="261"/>
      <c r="X294" s="260"/>
      <c r="Y294" s="260"/>
      <c r="Z294" s="260"/>
      <c r="AA294" s="262"/>
      <c r="AB294" s="47">
        <f>COUNT(D294:Z294)</f>
        <v>0</v>
      </c>
      <c r="AC294" s="48">
        <f>IF(AB294=0,0,AVERAGE(D294:Z294))</f>
        <v>0</v>
      </c>
      <c r="AD294" s="48">
        <f t="array" ref="AD294">IF(AB294=0,0,IF(AB294&gt;9,AVERAGE(LARGE(D294:Z294,{1,2,3,4,5,6,7,8,9,10})),0))</f>
        <v>0</v>
      </c>
      <c r="AE294" s="48">
        <f t="array" ref="AE294">IF(AB294=0,0,IF(AB294&gt;9,SUM(LARGE(D294:Z294,{1,2,3,4,5,6,7,8,9,10})),0))</f>
        <v>0</v>
      </c>
      <c r="AF294" s="264"/>
    </row>
    <row r="295" spans="1:32" s="265" customFormat="1" ht="15" customHeight="1" x14ac:dyDescent="0.2">
      <c r="A295" s="269" t="s">
        <v>145</v>
      </c>
      <c r="B295" s="262" t="s">
        <v>9</v>
      </c>
      <c r="C295" s="262" t="s">
        <v>44</v>
      </c>
      <c r="D295" s="260"/>
      <c r="E295" s="260"/>
      <c r="F295" s="260"/>
      <c r="G295" s="41"/>
      <c r="H295" s="42"/>
      <c r="I295" s="261"/>
      <c r="J295" s="41"/>
      <c r="K295" s="261"/>
      <c r="L295" s="261"/>
      <c r="M295" s="41"/>
      <c r="N295" s="44"/>
      <c r="O295" s="261"/>
      <c r="P295" s="261"/>
      <c r="Q295" s="261"/>
      <c r="R295" s="261"/>
      <c r="S295" s="261"/>
      <c r="T295" s="261"/>
      <c r="U295" s="261"/>
      <c r="V295" s="261"/>
      <c r="W295" s="261"/>
      <c r="X295" s="260"/>
      <c r="Y295" s="260"/>
      <c r="Z295" s="260"/>
      <c r="AA295" s="53"/>
      <c r="AB295" s="47">
        <f>COUNT(D295:Z295)</f>
        <v>0</v>
      </c>
      <c r="AC295" s="48">
        <f>IF(AB295=0,0,AVERAGE(D295:Z295))</f>
        <v>0</v>
      </c>
      <c r="AD295" s="48">
        <f t="array" ref="AD295">IF(AB295=0,0,IF(AB295&gt;9,AVERAGE(LARGE(D295:Z295,{1,2,3,4,5,6,7,8,9,10})),0))</f>
        <v>0</v>
      </c>
      <c r="AE295" s="48">
        <f t="array" ref="AE295">IF(AB295=0,0,IF(AB295&gt;9,SUM(LARGE(D295:Z295,{1,2,3,4,5,6,7,8,9,10})),0))</f>
        <v>0</v>
      </c>
      <c r="AF295" s="264"/>
    </row>
    <row r="296" spans="1:32" s="265" customFormat="1" ht="15" customHeight="1" x14ac:dyDescent="0.2">
      <c r="A296" s="38" t="s">
        <v>146</v>
      </c>
      <c r="B296" s="39" t="s">
        <v>8</v>
      </c>
      <c r="C296" s="39" t="s">
        <v>42</v>
      </c>
      <c r="D296" s="260">
        <v>40</v>
      </c>
      <c r="E296" s="260"/>
      <c r="F296" s="260"/>
      <c r="G296" s="41"/>
      <c r="H296" s="42"/>
      <c r="I296" s="261"/>
      <c r="J296" s="41"/>
      <c r="K296" s="261"/>
      <c r="L296" s="261"/>
      <c r="M296" s="41"/>
      <c r="N296" s="44"/>
      <c r="O296" s="261"/>
      <c r="P296" s="261"/>
      <c r="Q296" s="261"/>
      <c r="R296" s="261"/>
      <c r="S296" s="261"/>
      <c r="T296" s="261"/>
      <c r="U296" s="261"/>
      <c r="V296" s="261"/>
      <c r="W296" s="261"/>
      <c r="X296" s="260"/>
      <c r="Y296" s="260"/>
      <c r="Z296" s="260"/>
      <c r="AA296" s="262"/>
      <c r="AB296" s="47">
        <f>COUNT(D296:Z296)</f>
        <v>1</v>
      </c>
      <c r="AC296" s="48">
        <f>IF(AB296=0,0,AVERAGE(D296:Z296))</f>
        <v>40</v>
      </c>
      <c r="AD296" s="48">
        <f t="array" ref="AD296">IF(AB296=0,0,IF(AB296&gt;9,AVERAGE(LARGE(D296:Z296,{1,2,3,4,5,6,7,8,9,10})),0))</f>
        <v>0</v>
      </c>
      <c r="AE296" s="48">
        <f t="array" ref="AE296">IF(AB296=0,0,IF(AB296&gt;9,SUM(LARGE(D296:Z296,{1,2,3,4,5,6,7,8,9,10})),0))</f>
        <v>0</v>
      </c>
      <c r="AF296" s="264"/>
    </row>
    <row r="297" spans="1:32" s="265" customFormat="1" ht="15" customHeight="1" x14ac:dyDescent="0.2">
      <c r="A297" s="38" t="s">
        <v>146</v>
      </c>
      <c r="B297" s="39" t="s">
        <v>8</v>
      </c>
      <c r="C297" s="39" t="s">
        <v>47</v>
      </c>
      <c r="D297" s="260"/>
      <c r="E297" s="260"/>
      <c r="F297" s="260"/>
      <c r="G297" s="41"/>
      <c r="H297" s="42"/>
      <c r="I297" s="261"/>
      <c r="J297" s="41"/>
      <c r="K297" s="261"/>
      <c r="L297" s="261"/>
      <c r="M297" s="41"/>
      <c r="N297" s="44"/>
      <c r="O297" s="261"/>
      <c r="P297" s="261"/>
      <c r="Q297" s="261"/>
      <c r="R297" s="261"/>
      <c r="S297" s="261"/>
      <c r="T297" s="261"/>
      <c r="U297" s="261"/>
      <c r="V297" s="261"/>
      <c r="W297" s="261"/>
      <c r="X297" s="260"/>
      <c r="Y297" s="260"/>
      <c r="Z297" s="260"/>
      <c r="AA297" s="262"/>
      <c r="AB297" s="47">
        <f>COUNT(D297:Z297)</f>
        <v>0</v>
      </c>
      <c r="AC297" s="48">
        <f>IF(AB297=0,0,AVERAGE(D297:Z297))</f>
        <v>0</v>
      </c>
      <c r="AD297" s="48">
        <f t="array" ref="AD297">IF(AB297=0,0,IF(AB297&gt;9,AVERAGE(LARGE(D297:Z297,{1,2,3,4,5,6,7,8,9,10})),0))</f>
        <v>0</v>
      </c>
      <c r="AE297" s="48">
        <f t="array" ref="AE297">IF(AB297=0,0,IF(AB297&gt;9,SUM(LARGE(D297:Z297,{1,2,3,4,5,6,7,8,9,10})),0))</f>
        <v>0</v>
      </c>
      <c r="AF297" s="264"/>
    </row>
    <row r="298" spans="1:32" s="265" customFormat="1" ht="15" customHeight="1" x14ac:dyDescent="0.2">
      <c r="A298" s="168" t="s">
        <v>146</v>
      </c>
      <c r="B298" s="169" t="s">
        <v>8</v>
      </c>
      <c r="C298" s="169" t="s">
        <v>54</v>
      </c>
      <c r="D298" s="260"/>
      <c r="E298" s="260"/>
      <c r="F298" s="260"/>
      <c r="G298" s="41"/>
      <c r="H298" s="42"/>
      <c r="I298" s="261"/>
      <c r="J298" s="41"/>
      <c r="K298" s="261"/>
      <c r="L298" s="261"/>
      <c r="M298" s="41"/>
      <c r="N298" s="44"/>
      <c r="O298" s="261"/>
      <c r="P298" s="261"/>
      <c r="Q298" s="261"/>
      <c r="R298" s="261"/>
      <c r="S298" s="261"/>
      <c r="T298" s="261"/>
      <c r="U298" s="261"/>
      <c r="V298" s="261"/>
      <c r="W298" s="261"/>
      <c r="X298" s="260"/>
      <c r="Y298" s="260"/>
      <c r="Z298" s="260"/>
      <c r="AA298" s="262"/>
      <c r="AB298" s="47">
        <f>COUNT(D298:Z298)</f>
        <v>0</v>
      </c>
      <c r="AC298" s="48">
        <f>IF(AB298=0,0,AVERAGE(D298:Z298))</f>
        <v>0</v>
      </c>
      <c r="AD298" s="48">
        <f t="array" ref="AD298">IF(AB298=0,0,IF(AB298&gt;9,AVERAGE(LARGE(D298:Z298,{1,2,3,4,5,6,7,8,9,10})),0))</f>
        <v>0</v>
      </c>
      <c r="AE298" s="48">
        <f t="array" ref="AE298">IF(AB298=0,0,IF(AB298&gt;9,SUM(LARGE(D298:Z298,{1,2,3,4,5,6,7,8,9,10})),0))</f>
        <v>0</v>
      </c>
      <c r="AF298" s="264"/>
    </row>
    <row r="299" spans="1:32" s="265" customFormat="1" ht="15" customHeight="1" x14ac:dyDescent="0.2">
      <c r="A299" s="38" t="s">
        <v>146</v>
      </c>
      <c r="B299" s="39" t="s">
        <v>8</v>
      </c>
      <c r="C299" s="49" t="s">
        <v>44</v>
      </c>
      <c r="D299" s="260">
        <v>45</v>
      </c>
      <c r="E299" s="260"/>
      <c r="F299" s="260"/>
      <c r="G299" s="41"/>
      <c r="H299" s="42"/>
      <c r="I299" s="261"/>
      <c r="J299" s="41"/>
      <c r="K299" s="261"/>
      <c r="L299" s="261"/>
      <c r="M299" s="41"/>
      <c r="N299" s="44"/>
      <c r="O299" s="261"/>
      <c r="P299" s="261"/>
      <c r="Q299" s="261"/>
      <c r="R299" s="261"/>
      <c r="S299" s="261"/>
      <c r="T299" s="261"/>
      <c r="U299" s="261"/>
      <c r="V299" s="261"/>
      <c r="W299" s="261"/>
      <c r="X299" s="260"/>
      <c r="Y299" s="260"/>
      <c r="Z299" s="260"/>
      <c r="AA299" s="262"/>
      <c r="AB299" s="47">
        <f>COUNT(D299:Z299)</f>
        <v>1</v>
      </c>
      <c r="AC299" s="48">
        <f>IF(AB299=0,0,AVERAGE(D299:Z299))</f>
        <v>45</v>
      </c>
      <c r="AD299" s="48">
        <f t="array" ref="AD299">IF(AB299=0,0,IF(AB299&gt;9,AVERAGE(LARGE(D299:Z299,{1,2,3,4,5,6,7,8,9,10})),0))</f>
        <v>0</v>
      </c>
      <c r="AE299" s="48">
        <f t="array" ref="AE299">IF(AB299=0,0,IF(AB299&gt;9,SUM(LARGE(D299:Z299,{1,2,3,4,5,6,7,8,9,10})),0))</f>
        <v>0</v>
      </c>
      <c r="AF299" s="264"/>
    </row>
    <row r="300" spans="1:32" s="265" customFormat="1" ht="15" customHeight="1" x14ac:dyDescent="0.2">
      <c r="A300" s="269" t="s">
        <v>294</v>
      </c>
      <c r="B300" s="260" t="s">
        <v>7</v>
      </c>
      <c r="C300" s="39" t="s">
        <v>55</v>
      </c>
      <c r="D300" s="260">
        <v>22</v>
      </c>
      <c r="E300" s="260"/>
      <c r="F300" s="260"/>
      <c r="G300" s="41"/>
      <c r="H300" s="42"/>
      <c r="I300" s="261"/>
      <c r="J300" s="41"/>
      <c r="K300" s="261"/>
      <c r="L300" s="261"/>
      <c r="M300" s="41"/>
      <c r="N300" s="44"/>
      <c r="O300" s="261"/>
      <c r="P300" s="261"/>
      <c r="Q300" s="261"/>
      <c r="R300" s="261"/>
      <c r="S300" s="261"/>
      <c r="T300" s="261"/>
      <c r="U300" s="261"/>
      <c r="V300" s="261"/>
      <c r="W300" s="261"/>
      <c r="X300" s="260">
        <v>35</v>
      </c>
      <c r="Y300" s="260"/>
      <c r="Z300" s="260"/>
      <c r="AA300" s="262"/>
      <c r="AB300" s="47">
        <f>COUNT(D300:Z300)</f>
        <v>2</v>
      </c>
      <c r="AC300" s="48">
        <f>IF(AB300=0,0,AVERAGE(D300:Z300))</f>
        <v>28.5</v>
      </c>
      <c r="AD300" s="48">
        <f t="array" ref="AD300">IF(AB300=0,0,IF(AB300&gt;9,AVERAGE(LARGE(D300:Z300,{1,2,3,4,5,6,7,8,9,10})),0))</f>
        <v>0</v>
      </c>
      <c r="AE300" s="48">
        <f t="array" ref="AE300">IF(AB300=0,0,IF(AB300&gt;9,SUM(LARGE(D300:Z300,{1,2,3,4,5,6,7,8,9,10})),0))</f>
        <v>0</v>
      </c>
      <c r="AF300" s="264"/>
    </row>
    <row r="301" spans="1:32" s="265" customFormat="1" ht="15" customHeight="1" x14ac:dyDescent="0.2">
      <c r="A301" s="269" t="s">
        <v>295</v>
      </c>
      <c r="B301" s="260" t="s">
        <v>7</v>
      </c>
      <c r="C301" s="260" t="s">
        <v>42</v>
      </c>
      <c r="D301" s="260">
        <v>30</v>
      </c>
      <c r="E301" s="260"/>
      <c r="F301" s="260"/>
      <c r="G301" s="41"/>
      <c r="H301" s="42"/>
      <c r="I301" s="261"/>
      <c r="J301" s="41"/>
      <c r="K301" s="261"/>
      <c r="L301" s="261"/>
      <c r="M301" s="41"/>
      <c r="N301" s="44"/>
      <c r="O301" s="261"/>
      <c r="P301" s="261"/>
      <c r="Q301" s="261"/>
      <c r="R301" s="261"/>
      <c r="S301" s="261"/>
      <c r="T301" s="261"/>
      <c r="U301" s="261"/>
      <c r="V301" s="261"/>
      <c r="W301" s="261"/>
      <c r="X301" s="260">
        <v>30</v>
      </c>
      <c r="Y301" s="260"/>
      <c r="Z301" s="260"/>
      <c r="AA301" s="262"/>
      <c r="AB301" s="47">
        <f>COUNT(D301:Z301)</f>
        <v>2</v>
      </c>
      <c r="AC301" s="48">
        <f>IF(AB301=0,0,AVERAGE(D301:Z301))</f>
        <v>30</v>
      </c>
      <c r="AD301" s="48">
        <f t="array" ref="AD301">IF(AB301=0,0,IF(AB301&gt;9,AVERAGE(LARGE(D301:Z301,{1,2,3,4,5,6,7,8,9,10})),0))</f>
        <v>0</v>
      </c>
      <c r="AE301" s="48">
        <f t="array" ref="AE301">IF(AB301=0,0,IF(AB301&gt;9,SUM(LARGE(D301:Z301,{1,2,3,4,5,6,7,8,9,10})),0))</f>
        <v>0</v>
      </c>
      <c r="AF301" s="264"/>
    </row>
    <row r="302" spans="1:32" s="265" customFormat="1" ht="15" customHeight="1" x14ac:dyDescent="0.2">
      <c r="A302" s="269" t="s">
        <v>147</v>
      </c>
      <c r="B302" s="260" t="s">
        <v>7</v>
      </c>
      <c r="C302" s="260" t="s">
        <v>42</v>
      </c>
      <c r="D302" s="45">
        <v>25</v>
      </c>
      <c r="E302" s="45"/>
      <c r="F302" s="45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5">
        <v>43</v>
      </c>
      <c r="Y302" s="45"/>
      <c r="Z302" s="45"/>
      <c r="AA302" s="59"/>
      <c r="AB302" s="47">
        <f>COUNT(D302:Z302)</f>
        <v>2</v>
      </c>
      <c r="AC302" s="48">
        <f>IF(AB302=0,0,AVERAGE(D302:Z302))</f>
        <v>34</v>
      </c>
      <c r="AD302" s="48">
        <f t="array" ref="AD302">IF(AB302=0,0,IF(AB302&gt;9,AVERAGE(LARGE(D302:Z302,{1,2,3,4,5,6,7,8,9,10})),0))</f>
        <v>0</v>
      </c>
      <c r="AE302" s="48">
        <f t="array" ref="AE302">IF(AB302=0,0,IF(AB302&gt;9,SUM(LARGE(D302:Z302,{1,2,3,4,5,6,7,8,9,10})),0))</f>
        <v>0</v>
      </c>
      <c r="AF302" s="264"/>
    </row>
    <row r="303" spans="1:32" s="265" customFormat="1" ht="15" customHeight="1" x14ac:dyDescent="0.2">
      <c r="A303" s="38" t="s">
        <v>338</v>
      </c>
      <c r="B303" s="39" t="s">
        <v>7</v>
      </c>
      <c r="C303" s="39" t="s">
        <v>52</v>
      </c>
      <c r="D303" s="260">
        <v>17</v>
      </c>
      <c r="E303" s="262"/>
      <c r="F303" s="262"/>
      <c r="G303" s="54"/>
      <c r="H303" s="55"/>
      <c r="I303" s="270"/>
      <c r="J303" s="54"/>
      <c r="K303" s="261"/>
      <c r="L303" s="270"/>
      <c r="M303" s="54"/>
      <c r="N303" s="56"/>
      <c r="O303" s="270"/>
      <c r="P303" s="270"/>
      <c r="Q303" s="270"/>
      <c r="R303" s="270"/>
      <c r="S303" s="270"/>
      <c r="T303" s="270"/>
      <c r="U303" s="270"/>
      <c r="V303" s="270"/>
      <c r="W303" s="270"/>
      <c r="X303" s="262">
        <v>13</v>
      </c>
      <c r="Y303" s="262"/>
      <c r="Z303" s="262"/>
      <c r="AA303" s="53"/>
      <c r="AB303" s="47">
        <f>COUNT(D303:Z303)</f>
        <v>2</v>
      </c>
      <c r="AC303" s="48">
        <f>IF(AB303=0,0,AVERAGE(D303:Z303))</f>
        <v>15</v>
      </c>
      <c r="AD303" s="48">
        <f t="array" ref="AD303">IF(AB303=0,0,IF(AB303&gt;9,AVERAGE(LARGE(D303:Z303,{1,2,3,4,5,6,7,8,9,10})),0))</f>
        <v>0</v>
      </c>
      <c r="AE303" s="48">
        <f t="array" ref="AE303">IF(AB303=0,0,IF(AB303&gt;9,SUM(LARGE(D303:Z303,{1,2,3,4,5,6,7,8,9,10})),0))</f>
        <v>0</v>
      </c>
      <c r="AF303" s="264"/>
    </row>
    <row r="304" spans="1:32" s="265" customFormat="1" ht="15" customHeight="1" x14ac:dyDescent="0.2">
      <c r="A304" s="38" t="s">
        <v>148</v>
      </c>
      <c r="B304" s="39" t="s">
        <v>4</v>
      </c>
      <c r="C304" s="39" t="s">
        <v>42</v>
      </c>
      <c r="D304" s="260"/>
      <c r="E304" s="262"/>
      <c r="F304" s="262"/>
      <c r="G304" s="54"/>
      <c r="H304" s="55"/>
      <c r="I304" s="270"/>
      <c r="J304" s="54"/>
      <c r="K304" s="261"/>
      <c r="L304" s="270"/>
      <c r="M304" s="54"/>
      <c r="N304" s="56"/>
      <c r="O304" s="270"/>
      <c r="P304" s="270"/>
      <c r="Q304" s="270"/>
      <c r="R304" s="270"/>
      <c r="S304" s="270"/>
      <c r="T304" s="270"/>
      <c r="U304" s="270"/>
      <c r="V304" s="270"/>
      <c r="W304" s="270"/>
      <c r="X304" s="262"/>
      <c r="Y304" s="262"/>
      <c r="Z304" s="262"/>
      <c r="AA304" s="53"/>
      <c r="AB304" s="47">
        <f>COUNT(D304:Z304)</f>
        <v>0</v>
      </c>
      <c r="AC304" s="48">
        <f>IF(AB304=0,0,AVERAGE(D304:Z304))</f>
        <v>0</v>
      </c>
      <c r="AD304" s="48">
        <f t="array" ref="AD304">IF(AB304=0,0,IF(AB304&gt;9,AVERAGE(LARGE(D304:Z304,{1,2,3,4,5,6,7,8,9,10})),0))</f>
        <v>0</v>
      </c>
      <c r="AE304" s="48">
        <f t="array" ref="AE304">IF(AB304=0,0,IF(AB304&gt;9,SUM(LARGE(D304:Z304,{1,2,3,4,5,6,7,8,9,10})),0))</f>
        <v>0</v>
      </c>
      <c r="AF304" s="264"/>
    </row>
    <row r="305" spans="1:32" s="265" customFormat="1" ht="15" customHeight="1" x14ac:dyDescent="0.2">
      <c r="A305" s="38" t="s">
        <v>296</v>
      </c>
      <c r="B305" s="39" t="s">
        <v>4</v>
      </c>
      <c r="C305" s="39" t="s">
        <v>55</v>
      </c>
      <c r="D305" s="45"/>
      <c r="E305" s="45"/>
      <c r="F305" s="45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5"/>
      <c r="Y305" s="45"/>
      <c r="Z305" s="45"/>
      <c r="AA305" s="59"/>
      <c r="AB305" s="47">
        <f>COUNT(D305:Z305)</f>
        <v>0</v>
      </c>
      <c r="AC305" s="48">
        <f>IF(AB305=0,0,AVERAGE(D305:Z305))</f>
        <v>0</v>
      </c>
      <c r="AD305" s="48">
        <f t="array" ref="AD305">IF(AB305=0,0,IF(AB305&gt;9,AVERAGE(LARGE(D305:Z305,{1,2,3,4,5,6,7,8,9,10})),0))</f>
        <v>0</v>
      </c>
      <c r="AE305" s="48">
        <f t="array" ref="AE305">IF(AB305=0,0,IF(AB305&gt;9,SUM(LARGE(D305:Z305,{1,2,3,4,5,6,7,8,9,10})),0))</f>
        <v>0</v>
      </c>
      <c r="AF305" s="264"/>
    </row>
    <row r="306" spans="1:32" s="265" customFormat="1" ht="15" customHeight="1" x14ac:dyDescent="0.2">
      <c r="A306" s="38" t="s">
        <v>149</v>
      </c>
      <c r="B306" s="39" t="s">
        <v>6</v>
      </c>
      <c r="C306" s="39" t="s">
        <v>42</v>
      </c>
      <c r="D306" s="260">
        <v>41</v>
      </c>
      <c r="E306" s="260"/>
      <c r="F306" s="260"/>
      <c r="G306" s="41"/>
      <c r="H306" s="42"/>
      <c r="I306" s="261"/>
      <c r="J306" s="41"/>
      <c r="K306" s="261"/>
      <c r="L306" s="261"/>
      <c r="M306" s="41"/>
      <c r="N306" s="44"/>
      <c r="O306" s="261"/>
      <c r="P306" s="261"/>
      <c r="Q306" s="261"/>
      <c r="R306" s="261"/>
      <c r="S306" s="261"/>
      <c r="T306" s="261"/>
      <c r="U306" s="261"/>
      <c r="V306" s="261"/>
      <c r="W306" s="261"/>
      <c r="X306" s="260">
        <v>47</v>
      </c>
      <c r="Y306" s="260"/>
      <c r="Z306" s="260"/>
      <c r="AA306" s="262"/>
      <c r="AB306" s="47">
        <f>COUNT(D306:Z306)</f>
        <v>2</v>
      </c>
      <c r="AC306" s="48">
        <f>IF(AB306=0,0,AVERAGE(D306:Z306))</f>
        <v>44</v>
      </c>
      <c r="AD306" s="48">
        <f t="array" ref="AD306">IF(AB306=0,0,IF(AB306&gt;9,AVERAGE(LARGE(D306:Z306,{1,2,3,4,5,6,7,8,9,10})),0))</f>
        <v>0</v>
      </c>
      <c r="AE306" s="48">
        <f t="array" ref="AE306">IF(AB306=0,0,IF(AB306&gt;9,SUM(LARGE(D306:Z306,{1,2,3,4,5,6,7,8,9,10})),0))</f>
        <v>0</v>
      </c>
      <c r="AF306" s="264"/>
    </row>
    <row r="307" spans="1:32" s="265" customFormat="1" ht="15" customHeight="1" x14ac:dyDescent="0.2">
      <c r="A307" s="269" t="s">
        <v>149</v>
      </c>
      <c r="B307" s="260" t="s">
        <v>6</v>
      </c>
      <c r="C307" s="260" t="s">
        <v>47</v>
      </c>
      <c r="D307" s="260"/>
      <c r="E307" s="260"/>
      <c r="F307" s="260"/>
      <c r="G307" s="41"/>
      <c r="H307" s="42"/>
      <c r="I307" s="261"/>
      <c r="J307" s="41"/>
      <c r="K307" s="261"/>
      <c r="L307" s="261"/>
      <c r="M307" s="41"/>
      <c r="N307" s="44"/>
      <c r="O307" s="261"/>
      <c r="P307" s="261"/>
      <c r="Q307" s="261"/>
      <c r="R307" s="261"/>
      <c r="S307" s="261"/>
      <c r="T307" s="261"/>
      <c r="U307" s="261"/>
      <c r="V307" s="261"/>
      <c r="W307" s="261"/>
      <c r="X307" s="260"/>
      <c r="Y307" s="260"/>
      <c r="Z307" s="260"/>
      <c r="AA307" s="262"/>
      <c r="AB307" s="47">
        <f>COUNT(D307:Z307)</f>
        <v>0</v>
      </c>
      <c r="AC307" s="48">
        <f>IF(AB307=0,0,AVERAGE(D307:Z307))</f>
        <v>0</v>
      </c>
      <c r="AD307" s="48">
        <f t="array" ref="AD307">IF(AB307=0,0,IF(AB307&gt;9,AVERAGE(LARGE(D307:Z307,{1,2,3,4,5,6,7,8,9,10})),0))</f>
        <v>0</v>
      </c>
      <c r="AE307" s="48">
        <f t="array" ref="AE307">IF(AB307=0,0,IF(AB307&gt;9,SUM(LARGE(D307:Z307,{1,2,3,4,5,6,7,8,9,10})),0))</f>
        <v>0</v>
      </c>
      <c r="AF307" s="264"/>
    </row>
    <row r="308" spans="1:32" s="265" customFormat="1" ht="15" customHeight="1" x14ac:dyDescent="0.2">
      <c r="A308" s="38" t="s">
        <v>397</v>
      </c>
      <c r="B308" s="39" t="s">
        <v>8</v>
      </c>
      <c r="C308" s="39" t="s">
        <v>42</v>
      </c>
      <c r="D308" s="260"/>
      <c r="E308" s="260"/>
      <c r="F308" s="260"/>
      <c r="G308" s="41"/>
      <c r="H308" s="42"/>
      <c r="I308" s="261"/>
      <c r="J308" s="41"/>
      <c r="K308" s="261"/>
      <c r="L308" s="261"/>
      <c r="M308" s="41"/>
      <c r="N308" s="44"/>
      <c r="O308" s="261"/>
      <c r="P308" s="261"/>
      <c r="Q308" s="261"/>
      <c r="R308" s="261"/>
      <c r="S308" s="261"/>
      <c r="T308" s="261"/>
      <c r="U308" s="261"/>
      <c r="V308" s="261"/>
      <c r="W308" s="261"/>
      <c r="X308" s="260"/>
      <c r="Y308" s="260"/>
      <c r="Z308" s="260"/>
      <c r="AA308" s="262"/>
      <c r="AB308" s="47">
        <f>COUNT(D308:Z308)</f>
        <v>0</v>
      </c>
      <c r="AC308" s="48">
        <f>IF(AB308=0,0,AVERAGE(D308:Z308))</f>
        <v>0</v>
      </c>
      <c r="AD308" s="48">
        <f t="array" ref="AD308">IF(AB308=0,0,IF(AB308&gt;9,AVERAGE(LARGE(D308:Z308,{1,2,3,4,5,6,7,8,9,10})),0))</f>
        <v>0</v>
      </c>
      <c r="AE308" s="48">
        <f t="array" ref="AE308">IF(AB308=0,0,IF(AB308&gt;9,SUM(LARGE(D308:Z308,{1,2,3,4,5,6,7,8,9,10})),0))</f>
        <v>0</v>
      </c>
      <c r="AF308" s="264"/>
    </row>
    <row r="309" spans="1:32" s="265" customFormat="1" ht="15" customHeight="1" x14ac:dyDescent="0.2">
      <c r="A309" s="269" t="s">
        <v>342</v>
      </c>
      <c r="B309" s="262" t="s">
        <v>6</v>
      </c>
      <c r="C309" s="262" t="s">
        <v>42</v>
      </c>
      <c r="D309" s="260"/>
      <c r="E309" s="260"/>
      <c r="F309" s="260"/>
      <c r="G309" s="41"/>
      <c r="H309" s="42"/>
      <c r="I309" s="261"/>
      <c r="J309" s="41"/>
      <c r="K309" s="261"/>
      <c r="L309" s="261"/>
      <c r="M309" s="41"/>
      <c r="N309" s="44"/>
      <c r="O309" s="261"/>
      <c r="P309" s="261"/>
      <c r="Q309" s="261"/>
      <c r="R309" s="261"/>
      <c r="S309" s="261"/>
      <c r="T309" s="261"/>
      <c r="U309" s="261"/>
      <c r="V309" s="261"/>
      <c r="W309" s="261"/>
      <c r="X309" s="260"/>
      <c r="Y309" s="260"/>
      <c r="Z309" s="260"/>
      <c r="AA309" s="262"/>
      <c r="AB309" s="47">
        <f>COUNT(D309:Z309)</f>
        <v>0</v>
      </c>
      <c r="AC309" s="48">
        <f>IF(AB309=0,0,AVERAGE(D309:Z309))</f>
        <v>0</v>
      </c>
      <c r="AD309" s="48">
        <f t="array" ref="AD309">IF(AB309=0,0,IF(AB309&gt;9,AVERAGE(LARGE(D309:Z309,{1,2,3,4,5,6,7,8,9,10})),0))</f>
        <v>0</v>
      </c>
      <c r="AE309" s="48">
        <f t="array" ref="AE309">IF(AB309=0,0,IF(AB309&gt;9,SUM(LARGE(D309:Z309,{1,2,3,4,5,6,7,8,9,10})),0))</f>
        <v>0</v>
      </c>
      <c r="AF309" s="264"/>
    </row>
    <row r="310" spans="1:32" s="265" customFormat="1" ht="15" customHeight="1" x14ac:dyDescent="0.2">
      <c r="A310" s="38" t="s">
        <v>150</v>
      </c>
      <c r="B310" s="39" t="s">
        <v>9</v>
      </c>
      <c r="C310" s="39" t="s">
        <v>47</v>
      </c>
      <c r="D310" s="260">
        <v>36</v>
      </c>
      <c r="E310" s="260"/>
      <c r="F310" s="260"/>
      <c r="G310" s="41"/>
      <c r="H310" s="42"/>
      <c r="I310" s="261"/>
      <c r="J310" s="41"/>
      <c r="K310" s="261"/>
      <c r="L310" s="261"/>
      <c r="M310" s="41"/>
      <c r="N310" s="44"/>
      <c r="O310" s="261"/>
      <c r="P310" s="261"/>
      <c r="Q310" s="261"/>
      <c r="R310" s="261"/>
      <c r="S310" s="261"/>
      <c r="T310" s="261"/>
      <c r="U310" s="261"/>
      <c r="V310" s="261"/>
      <c r="W310" s="261"/>
      <c r="X310" s="260"/>
      <c r="Y310" s="260"/>
      <c r="Z310" s="260"/>
      <c r="AA310" s="262"/>
      <c r="AB310" s="47">
        <f>COUNT(D310:Z310)</f>
        <v>1</v>
      </c>
      <c r="AC310" s="48">
        <f>IF(AB310=0,0,AVERAGE(D310:Z310))</f>
        <v>36</v>
      </c>
      <c r="AD310" s="48">
        <f t="array" ref="AD310">IF(AB310=0,0,IF(AB310&gt;9,AVERAGE(LARGE(D310:Z310,{1,2,3,4,5,6,7,8,9,10})),0))</f>
        <v>0</v>
      </c>
      <c r="AE310" s="48">
        <f t="array" ref="AE310">IF(AB310=0,0,IF(AB310&gt;9,SUM(LARGE(D310:Z310,{1,2,3,4,5,6,7,8,9,10})),0))</f>
        <v>0</v>
      </c>
      <c r="AF310" s="264"/>
    </row>
    <row r="311" spans="1:32" s="265" customFormat="1" ht="15" customHeight="1" x14ac:dyDescent="0.2">
      <c r="A311" s="38" t="s">
        <v>150</v>
      </c>
      <c r="B311" s="39" t="s">
        <v>9</v>
      </c>
      <c r="C311" s="39" t="s">
        <v>44</v>
      </c>
      <c r="D311" s="260">
        <v>42</v>
      </c>
      <c r="E311" s="260"/>
      <c r="F311" s="260"/>
      <c r="G311" s="41"/>
      <c r="H311" s="42"/>
      <c r="I311" s="261"/>
      <c r="J311" s="41"/>
      <c r="K311" s="261"/>
      <c r="L311" s="261"/>
      <c r="M311" s="41"/>
      <c r="N311" s="44"/>
      <c r="O311" s="261"/>
      <c r="P311" s="261"/>
      <c r="Q311" s="261"/>
      <c r="R311" s="261"/>
      <c r="S311" s="261"/>
      <c r="T311" s="261"/>
      <c r="U311" s="261"/>
      <c r="V311" s="261"/>
      <c r="W311" s="261"/>
      <c r="X311" s="260"/>
      <c r="Y311" s="260"/>
      <c r="Z311" s="260"/>
      <c r="AA311" s="262"/>
      <c r="AB311" s="47">
        <f>COUNT(D311:Z311)</f>
        <v>1</v>
      </c>
      <c r="AC311" s="48">
        <f>IF(AB311=0,0,AVERAGE(D311:Z311))</f>
        <v>42</v>
      </c>
      <c r="AD311" s="48">
        <f t="array" ref="AD311">IF(AB311=0,0,IF(AB311&gt;9,AVERAGE(LARGE(D311:Z311,{1,2,3,4,5,6,7,8,9,10})),0))</f>
        <v>0</v>
      </c>
      <c r="AE311" s="48">
        <f t="array" ref="AE311">IF(AB311=0,0,IF(AB311&gt;9,SUM(LARGE(D311:Z311,{1,2,3,4,5,6,7,8,9,10})),0))</f>
        <v>0</v>
      </c>
      <c r="AF311" s="264"/>
    </row>
    <row r="312" spans="1:32" s="265" customFormat="1" ht="15" customHeight="1" x14ac:dyDescent="0.2">
      <c r="A312" s="38" t="s">
        <v>151</v>
      </c>
      <c r="B312" s="39" t="s">
        <v>11</v>
      </c>
      <c r="C312" s="39" t="s">
        <v>42</v>
      </c>
      <c r="D312" s="260">
        <v>39</v>
      </c>
      <c r="E312" s="260"/>
      <c r="F312" s="260"/>
      <c r="G312" s="41"/>
      <c r="H312" s="42"/>
      <c r="I312" s="261"/>
      <c r="J312" s="41"/>
      <c r="K312" s="261"/>
      <c r="L312" s="261"/>
      <c r="M312" s="41"/>
      <c r="N312" s="44"/>
      <c r="O312" s="261"/>
      <c r="P312" s="261"/>
      <c r="Q312" s="261"/>
      <c r="R312" s="261"/>
      <c r="S312" s="261"/>
      <c r="T312" s="261"/>
      <c r="U312" s="261"/>
      <c r="V312" s="261"/>
      <c r="W312" s="261"/>
      <c r="X312" s="260"/>
      <c r="Y312" s="260"/>
      <c r="Z312" s="260"/>
      <c r="AA312" s="262"/>
      <c r="AB312" s="47">
        <f>COUNT(D312:Z312)</f>
        <v>1</v>
      </c>
      <c r="AC312" s="48">
        <f>IF(AB312=0,0,AVERAGE(D312:Z312))</f>
        <v>39</v>
      </c>
      <c r="AD312" s="48">
        <f t="array" ref="AD312">IF(AB312=0,0,IF(AB312&gt;9,AVERAGE(LARGE(D312:Z312,{1,2,3,4,5,6,7,8,9,10})),0))</f>
        <v>0</v>
      </c>
      <c r="AE312" s="48">
        <f t="array" ref="AE312">IF(AB312=0,0,IF(AB312&gt;9,SUM(LARGE(D312:Z312,{1,2,3,4,5,6,7,8,9,10})),0))</f>
        <v>0</v>
      </c>
      <c r="AF312" s="264"/>
    </row>
    <row r="313" spans="1:32" s="265" customFormat="1" ht="15" customHeight="1" x14ac:dyDescent="0.2">
      <c r="A313" s="38" t="s">
        <v>151</v>
      </c>
      <c r="B313" s="39" t="s">
        <v>11</v>
      </c>
      <c r="C313" s="39" t="s">
        <v>54</v>
      </c>
      <c r="D313" s="260"/>
      <c r="E313" s="260"/>
      <c r="F313" s="260"/>
      <c r="G313" s="41"/>
      <c r="H313" s="42"/>
      <c r="I313" s="261"/>
      <c r="J313" s="41"/>
      <c r="K313" s="261"/>
      <c r="L313" s="261"/>
      <c r="M313" s="41"/>
      <c r="N313" s="44"/>
      <c r="O313" s="261"/>
      <c r="P313" s="261"/>
      <c r="Q313" s="261"/>
      <c r="R313" s="261"/>
      <c r="S313" s="261"/>
      <c r="T313" s="261"/>
      <c r="U313" s="261"/>
      <c r="V313" s="261"/>
      <c r="W313" s="261"/>
      <c r="X313" s="260"/>
      <c r="Y313" s="260"/>
      <c r="Z313" s="260"/>
      <c r="AA313" s="262"/>
      <c r="AB313" s="47">
        <f>COUNT(D313:Z313)</f>
        <v>0</v>
      </c>
      <c r="AC313" s="48">
        <f>IF(AB313=0,0,AVERAGE(D313:Z313))</f>
        <v>0</v>
      </c>
      <c r="AD313" s="48">
        <f t="array" ref="AD313">IF(AB313=0,0,IF(AB313&gt;9,AVERAGE(LARGE(D313:Z313,{1,2,3,4,5,6,7,8,9,10})),0))</f>
        <v>0</v>
      </c>
      <c r="AE313" s="48">
        <f t="array" ref="AE313">IF(AB313=0,0,IF(AB313&gt;9,SUM(LARGE(D313:Z313,{1,2,3,4,5,6,7,8,9,10})),0))</f>
        <v>0</v>
      </c>
      <c r="AF313" s="264"/>
    </row>
    <row r="314" spans="1:32" s="265" customFormat="1" ht="15" customHeight="1" x14ac:dyDescent="0.2">
      <c r="A314" s="38" t="s">
        <v>151</v>
      </c>
      <c r="B314" s="39" t="s">
        <v>11</v>
      </c>
      <c r="C314" s="39" t="s">
        <v>44</v>
      </c>
      <c r="D314" s="260">
        <v>38</v>
      </c>
      <c r="E314" s="260"/>
      <c r="F314" s="260"/>
      <c r="G314" s="41"/>
      <c r="H314" s="42"/>
      <c r="I314" s="261"/>
      <c r="J314" s="41"/>
      <c r="K314" s="261"/>
      <c r="L314" s="261"/>
      <c r="M314" s="41"/>
      <c r="N314" s="44"/>
      <c r="O314" s="261"/>
      <c r="P314" s="261"/>
      <c r="Q314" s="261"/>
      <c r="R314" s="261"/>
      <c r="S314" s="261"/>
      <c r="T314" s="261"/>
      <c r="U314" s="261"/>
      <c r="V314" s="261"/>
      <c r="W314" s="261"/>
      <c r="X314" s="260"/>
      <c r="Y314" s="260"/>
      <c r="Z314" s="260"/>
      <c r="AA314" s="262"/>
      <c r="AB314" s="47">
        <f>COUNT(D314:Z314)</f>
        <v>1</v>
      </c>
      <c r="AC314" s="48">
        <f>IF(AB314=0,0,AVERAGE(D314:Z314))</f>
        <v>38</v>
      </c>
      <c r="AD314" s="48">
        <f t="array" ref="AD314">IF(AB314=0,0,IF(AB314&gt;9,AVERAGE(LARGE(D314:Z314,{1,2,3,4,5,6,7,8,9,10})),0))</f>
        <v>0</v>
      </c>
      <c r="AE314" s="48">
        <f t="array" ref="AE314">IF(AB314=0,0,IF(AB314&gt;9,SUM(LARGE(D314:Z314,{1,2,3,4,5,6,7,8,9,10})),0))</f>
        <v>0</v>
      </c>
      <c r="AF314" s="264"/>
    </row>
    <row r="315" spans="1:32" s="265" customFormat="1" ht="15" customHeight="1" x14ac:dyDescent="0.2">
      <c r="A315" s="38" t="s">
        <v>319</v>
      </c>
      <c r="B315" s="39" t="s">
        <v>11</v>
      </c>
      <c r="C315" s="39" t="s">
        <v>42</v>
      </c>
      <c r="D315" s="260">
        <v>37</v>
      </c>
      <c r="E315" s="260"/>
      <c r="F315" s="260"/>
      <c r="G315" s="41"/>
      <c r="H315" s="42"/>
      <c r="I315" s="261"/>
      <c r="J315" s="41"/>
      <c r="K315" s="261"/>
      <c r="L315" s="261"/>
      <c r="M315" s="41"/>
      <c r="N315" s="44"/>
      <c r="O315" s="261"/>
      <c r="P315" s="261"/>
      <c r="Q315" s="261"/>
      <c r="R315" s="261"/>
      <c r="S315" s="261"/>
      <c r="T315" s="261"/>
      <c r="U315" s="261"/>
      <c r="V315" s="261"/>
      <c r="W315" s="261"/>
      <c r="X315" s="260"/>
      <c r="Y315" s="260"/>
      <c r="Z315" s="260"/>
      <c r="AA315" s="262"/>
      <c r="AB315" s="47">
        <f>COUNT(D315:Z315)</f>
        <v>1</v>
      </c>
      <c r="AC315" s="48">
        <f>IF(AB315=0,0,AVERAGE(D315:Z315))</f>
        <v>37</v>
      </c>
      <c r="AD315" s="48">
        <f t="array" ref="AD315">IF(AB315=0,0,IF(AB315&gt;9,AVERAGE(LARGE(D315:Z315,{1,2,3,4,5,6,7,8,9,10})),0))</f>
        <v>0</v>
      </c>
      <c r="AE315" s="48">
        <f t="array" ref="AE315">IF(AB315=0,0,IF(AB315&gt;9,SUM(LARGE(D315:Z315,{1,2,3,4,5,6,7,8,9,10})),0))</f>
        <v>0</v>
      </c>
      <c r="AF315" s="264"/>
    </row>
    <row r="316" spans="1:32" s="265" customFormat="1" ht="15" customHeight="1" x14ac:dyDescent="0.2">
      <c r="A316" s="38" t="s">
        <v>319</v>
      </c>
      <c r="B316" s="262" t="s">
        <v>11</v>
      </c>
      <c r="C316" s="39" t="s">
        <v>47</v>
      </c>
      <c r="D316" s="260">
        <v>31</v>
      </c>
      <c r="E316" s="260"/>
      <c r="F316" s="260"/>
      <c r="G316" s="41"/>
      <c r="H316" s="42"/>
      <c r="I316" s="261"/>
      <c r="J316" s="41"/>
      <c r="K316" s="261"/>
      <c r="L316" s="261"/>
      <c r="M316" s="41"/>
      <c r="N316" s="44"/>
      <c r="O316" s="261"/>
      <c r="P316" s="261"/>
      <c r="Q316" s="261"/>
      <c r="R316" s="261"/>
      <c r="S316" s="261"/>
      <c r="T316" s="261"/>
      <c r="U316" s="261"/>
      <c r="V316" s="261"/>
      <c r="W316" s="261"/>
      <c r="X316" s="260"/>
      <c r="Y316" s="260"/>
      <c r="Z316" s="260"/>
      <c r="AA316" s="262"/>
      <c r="AB316" s="47">
        <f>COUNT(D316:Z316)</f>
        <v>1</v>
      </c>
      <c r="AC316" s="48">
        <f>IF(AB316=0,0,AVERAGE(D316:Z316))</f>
        <v>31</v>
      </c>
      <c r="AD316" s="48">
        <f t="array" ref="AD316">IF(AB316=0,0,IF(AB316&gt;9,AVERAGE(LARGE(D316:Z316,{1,2,3,4,5,6,7,8,9,10})),0))</f>
        <v>0</v>
      </c>
      <c r="AE316" s="48">
        <f t="array" ref="AE316">IF(AB316=0,0,IF(AB316&gt;9,SUM(LARGE(D316:Z316,{1,2,3,4,5,6,7,8,9,10})),0))</f>
        <v>0</v>
      </c>
      <c r="AF316" s="264"/>
    </row>
    <row r="317" spans="1:32" s="265" customFormat="1" ht="15" customHeight="1" x14ac:dyDescent="0.2">
      <c r="A317" s="38" t="s">
        <v>152</v>
      </c>
      <c r="B317" s="39" t="s">
        <v>4</v>
      </c>
      <c r="C317" s="39" t="s">
        <v>42</v>
      </c>
      <c r="D317" s="260"/>
      <c r="E317" s="260"/>
      <c r="F317" s="260"/>
      <c r="G317" s="41"/>
      <c r="H317" s="42"/>
      <c r="I317" s="261"/>
      <c r="J317" s="41"/>
      <c r="K317" s="261"/>
      <c r="L317" s="261"/>
      <c r="M317" s="41"/>
      <c r="N317" s="44"/>
      <c r="O317" s="261"/>
      <c r="P317" s="261"/>
      <c r="Q317" s="261"/>
      <c r="R317" s="261"/>
      <c r="S317" s="261"/>
      <c r="T317" s="261"/>
      <c r="U317" s="261"/>
      <c r="V317" s="261"/>
      <c r="W317" s="261"/>
      <c r="X317" s="260"/>
      <c r="Y317" s="260"/>
      <c r="Z317" s="260"/>
      <c r="AA317" s="262"/>
      <c r="AB317" s="47">
        <f>COUNT(D317:Z317)</f>
        <v>0</v>
      </c>
      <c r="AC317" s="48">
        <f>IF(AB317=0,0,AVERAGE(D317:Z317))</f>
        <v>0</v>
      </c>
      <c r="AD317" s="48">
        <f t="array" ref="AD317">IF(AB317=0,0,IF(AB317&gt;9,AVERAGE(LARGE(D317:Z317,{1,2,3,4,5,6,7,8,9,10})),0))</f>
        <v>0</v>
      </c>
      <c r="AE317" s="48">
        <f t="array" ref="AE317">IF(AB317=0,0,IF(AB317&gt;9,SUM(LARGE(D317:Z317,{1,2,3,4,5,6,7,8,9,10})),0))</f>
        <v>0</v>
      </c>
      <c r="AF317" s="264"/>
    </row>
    <row r="318" spans="1:32" s="265" customFormat="1" ht="15" customHeight="1" x14ac:dyDescent="0.2">
      <c r="A318" s="285" t="s">
        <v>422</v>
      </c>
      <c r="B318" s="286" t="s">
        <v>4</v>
      </c>
      <c r="C318" s="286" t="s">
        <v>42</v>
      </c>
      <c r="D318" s="286">
        <v>40</v>
      </c>
      <c r="E318" s="286"/>
      <c r="F318" s="286"/>
      <c r="G318" s="304"/>
      <c r="H318" s="306"/>
      <c r="I318" s="308"/>
      <c r="J318" s="304"/>
      <c r="K318" s="309"/>
      <c r="L318" s="308"/>
      <c r="M318" s="304"/>
      <c r="N318" s="310"/>
      <c r="O318" s="308"/>
      <c r="P318" s="308"/>
      <c r="Q318" s="308"/>
      <c r="R318" s="308"/>
      <c r="S318" s="308"/>
      <c r="T318" s="308"/>
      <c r="U318" s="308"/>
      <c r="V318" s="308"/>
      <c r="W318" s="308"/>
      <c r="X318" s="286"/>
      <c r="Y318" s="286"/>
      <c r="Z318" s="286"/>
      <c r="AA318" s="287"/>
      <c r="AB318" s="47">
        <f>COUNT(D318:Z318)</f>
        <v>1</v>
      </c>
      <c r="AC318" s="48">
        <f>IF(AB318=0,0,AVERAGE(D318:Z318))</f>
        <v>40</v>
      </c>
      <c r="AD318" s="48">
        <f t="array" ref="AD318">IF(AB318=0,0,IF(AB318&gt;9,AVERAGE(LARGE(D318:Z318,{1,2,3,4,5,6,7,8,9,10})),0))</f>
        <v>0</v>
      </c>
      <c r="AE318" s="48">
        <f t="array" ref="AE318">IF(AB318=0,0,IF(AB318&gt;9,SUM(LARGE(D318:Z318,{1,2,3,4,5,6,7,8,9,10})),0))</f>
        <v>0</v>
      </c>
      <c r="AF318" s="264"/>
    </row>
    <row r="319" spans="1:32" s="265" customFormat="1" ht="15" customHeight="1" x14ac:dyDescent="0.2">
      <c r="A319" s="38" t="s">
        <v>153</v>
      </c>
      <c r="B319" s="45" t="s">
        <v>5</v>
      </c>
      <c r="C319" s="39" t="s">
        <v>42</v>
      </c>
      <c r="D319" s="301"/>
      <c r="E319" s="262"/>
      <c r="F319" s="262"/>
      <c r="G319" s="54"/>
      <c r="H319" s="55"/>
      <c r="I319" s="270"/>
      <c r="J319" s="54"/>
      <c r="K319" s="261"/>
      <c r="L319" s="270"/>
      <c r="M319" s="54"/>
      <c r="N319" s="56"/>
      <c r="O319" s="270"/>
      <c r="P319" s="270"/>
      <c r="Q319" s="270"/>
      <c r="R319" s="270"/>
      <c r="S319" s="270"/>
      <c r="T319" s="270"/>
      <c r="U319" s="270"/>
      <c r="V319" s="270"/>
      <c r="W319" s="270"/>
      <c r="X319" s="262"/>
      <c r="Y319" s="59"/>
      <c r="Z319" s="262"/>
      <c r="AA319" s="53"/>
      <c r="AB319" s="47">
        <f>COUNT(D319:Z319)</f>
        <v>0</v>
      </c>
      <c r="AC319" s="48">
        <f>IF(AB319=0,0,AVERAGE(D319:Z319))</f>
        <v>0</v>
      </c>
      <c r="AD319" s="48">
        <f t="array" ref="AD319">IF(AB319=0,0,IF(AB319&gt;9,AVERAGE(LARGE(D319:Z319,{1,2,3,4,5,6,7,8,9,10})),0))</f>
        <v>0</v>
      </c>
      <c r="AE319" s="48">
        <f t="array" ref="AE319">IF(AB319=0,0,IF(AB319&gt;9,SUM(LARGE(D319:Z319,{1,2,3,4,5,6,7,8,9,10})),0))</f>
        <v>0</v>
      </c>
      <c r="AF319" s="264"/>
    </row>
    <row r="320" spans="1:32" s="265" customFormat="1" ht="15" customHeight="1" x14ac:dyDescent="0.2">
      <c r="A320" s="38" t="s">
        <v>326</v>
      </c>
      <c r="B320" s="39" t="s">
        <v>5</v>
      </c>
      <c r="C320" s="39" t="s">
        <v>42</v>
      </c>
      <c r="D320" s="260">
        <v>40</v>
      </c>
      <c r="E320" s="260"/>
      <c r="F320" s="260"/>
      <c r="G320" s="41"/>
      <c r="H320" s="42"/>
      <c r="I320" s="261"/>
      <c r="J320" s="41"/>
      <c r="K320" s="261"/>
      <c r="L320" s="261"/>
      <c r="M320" s="41"/>
      <c r="N320" s="44"/>
      <c r="O320" s="261"/>
      <c r="P320" s="261"/>
      <c r="Q320" s="261"/>
      <c r="R320" s="261"/>
      <c r="S320" s="261"/>
      <c r="T320" s="261"/>
      <c r="U320" s="261"/>
      <c r="V320" s="261"/>
      <c r="W320" s="261"/>
      <c r="X320" s="260"/>
      <c r="Y320" s="260"/>
      <c r="Z320" s="260"/>
      <c r="AA320" s="262"/>
      <c r="AB320" s="47">
        <f>COUNT(D320:Z320)</f>
        <v>1</v>
      </c>
      <c r="AC320" s="48">
        <f>IF(AB320=0,0,AVERAGE(D320:Z320))</f>
        <v>40</v>
      </c>
      <c r="AD320" s="48">
        <f t="array" ref="AD320">IF(AB320=0,0,IF(AB320&gt;9,AVERAGE(LARGE(D320:Z320,{1,2,3,4,5,6,7,8,9,10})),0))</f>
        <v>0</v>
      </c>
      <c r="AE320" s="48">
        <f t="array" ref="AE320">IF(AB320=0,0,IF(AB320&gt;9,SUM(LARGE(D320:Z320,{1,2,3,4,5,6,7,8,9,10})),0))</f>
        <v>0</v>
      </c>
      <c r="AF320" s="264"/>
    </row>
    <row r="321" spans="1:32" s="265" customFormat="1" ht="15" customHeight="1" x14ac:dyDescent="0.2">
      <c r="A321" s="38" t="s">
        <v>154</v>
      </c>
      <c r="B321" s="39" t="s">
        <v>6</v>
      </c>
      <c r="C321" s="39" t="s">
        <v>42</v>
      </c>
      <c r="D321" s="260"/>
      <c r="E321" s="260"/>
      <c r="F321" s="260"/>
      <c r="G321" s="41"/>
      <c r="H321" s="42"/>
      <c r="I321" s="261"/>
      <c r="J321" s="41"/>
      <c r="K321" s="261"/>
      <c r="L321" s="261"/>
      <c r="M321" s="41"/>
      <c r="N321" s="44"/>
      <c r="O321" s="261"/>
      <c r="P321" s="261"/>
      <c r="Q321" s="261"/>
      <c r="R321" s="261"/>
      <c r="S321" s="261"/>
      <c r="T321" s="261"/>
      <c r="U321" s="261"/>
      <c r="V321" s="261"/>
      <c r="W321" s="261"/>
      <c r="X321" s="260"/>
      <c r="Y321" s="260"/>
      <c r="Z321" s="260"/>
      <c r="AA321" s="262"/>
      <c r="AB321" s="47">
        <f>COUNT(D321:Z321)</f>
        <v>0</v>
      </c>
      <c r="AC321" s="48">
        <f>IF(AB321=0,0,AVERAGE(D321:Z321))</f>
        <v>0</v>
      </c>
      <c r="AD321" s="48">
        <f t="array" ref="AD321">IF(AB321=0,0,IF(AB321&gt;9,AVERAGE(LARGE(D321:Z321,{1,2,3,4,5,6,7,8,9,10})),0))</f>
        <v>0</v>
      </c>
      <c r="AE321" s="48">
        <f t="array" ref="AE321">IF(AB321=0,0,IF(AB321&gt;9,SUM(LARGE(D321:Z321,{1,2,3,4,5,6,7,8,9,10})),0))</f>
        <v>0</v>
      </c>
      <c r="AF321" s="264"/>
    </row>
    <row r="322" spans="1:32" s="265" customFormat="1" ht="15" customHeight="1" x14ac:dyDescent="0.2">
      <c r="A322" s="38" t="s">
        <v>154</v>
      </c>
      <c r="B322" s="39" t="s">
        <v>6</v>
      </c>
      <c r="C322" s="39" t="s">
        <v>44</v>
      </c>
      <c r="D322" s="260"/>
      <c r="E322" s="260"/>
      <c r="F322" s="260"/>
      <c r="G322" s="41"/>
      <c r="H322" s="42"/>
      <c r="I322" s="261"/>
      <c r="J322" s="41"/>
      <c r="K322" s="261"/>
      <c r="L322" s="261"/>
      <c r="M322" s="41"/>
      <c r="N322" s="44"/>
      <c r="O322" s="261"/>
      <c r="P322" s="261"/>
      <c r="Q322" s="261"/>
      <c r="R322" s="261"/>
      <c r="S322" s="261"/>
      <c r="T322" s="261"/>
      <c r="U322" s="261"/>
      <c r="V322" s="261"/>
      <c r="W322" s="261"/>
      <c r="X322" s="260"/>
      <c r="Y322" s="260"/>
      <c r="Z322" s="260"/>
      <c r="AA322" s="262"/>
      <c r="AB322" s="47">
        <f>COUNT(D322:Z322)</f>
        <v>0</v>
      </c>
      <c r="AC322" s="48">
        <f>IF(AB322=0,0,AVERAGE(D322:Z322))</f>
        <v>0</v>
      </c>
      <c r="AD322" s="48">
        <f t="array" ref="AD322">IF(AB322=0,0,IF(AB322&gt;9,AVERAGE(LARGE(D322:Z322,{1,2,3,4,5,6,7,8,9,10})),0))</f>
        <v>0</v>
      </c>
      <c r="AE322" s="48">
        <f t="array" ref="AE322">IF(AB322=0,0,IF(AB322&gt;9,SUM(LARGE(D322:Z322,{1,2,3,4,5,6,7,8,9,10})),0))</f>
        <v>0</v>
      </c>
      <c r="AF322" s="264"/>
    </row>
    <row r="323" spans="1:32" s="265" customFormat="1" ht="15" customHeight="1" x14ac:dyDescent="0.2">
      <c r="A323" s="38" t="s">
        <v>155</v>
      </c>
      <c r="B323" s="39" t="s">
        <v>5</v>
      </c>
      <c r="C323" s="39" t="s">
        <v>42</v>
      </c>
      <c r="D323" s="260"/>
      <c r="E323" s="260"/>
      <c r="F323" s="260"/>
      <c r="G323" s="41"/>
      <c r="H323" s="42"/>
      <c r="I323" s="261"/>
      <c r="J323" s="41"/>
      <c r="K323" s="261"/>
      <c r="L323" s="261"/>
      <c r="M323" s="41"/>
      <c r="N323" s="44"/>
      <c r="O323" s="261"/>
      <c r="P323" s="261"/>
      <c r="Q323" s="261"/>
      <c r="R323" s="261"/>
      <c r="S323" s="261"/>
      <c r="T323" s="261"/>
      <c r="U323" s="261"/>
      <c r="V323" s="261"/>
      <c r="W323" s="261"/>
      <c r="X323" s="260"/>
      <c r="Y323" s="260"/>
      <c r="Z323" s="260"/>
      <c r="AA323" s="262"/>
      <c r="AB323" s="47">
        <f>COUNT(D323:Z323)</f>
        <v>0</v>
      </c>
      <c r="AC323" s="48">
        <f>IF(AB323=0,0,AVERAGE(D323:Z323))</f>
        <v>0</v>
      </c>
      <c r="AD323" s="48">
        <f t="array" ref="AD323">IF(AB323=0,0,IF(AB323&gt;9,AVERAGE(LARGE(D323:Z323,{1,2,3,4,5,6,7,8,9,10})),0))</f>
        <v>0</v>
      </c>
      <c r="AE323" s="48">
        <f t="array" ref="AE323">IF(AB323=0,0,IF(AB323&gt;9,SUM(LARGE(D323:Z323,{1,2,3,4,5,6,7,8,9,10})),0))</f>
        <v>0</v>
      </c>
      <c r="AF323" s="264"/>
    </row>
    <row r="324" spans="1:32" s="265" customFormat="1" ht="15" customHeight="1" x14ac:dyDescent="0.2">
      <c r="A324" s="38" t="s">
        <v>156</v>
      </c>
      <c r="B324" s="39" t="s">
        <v>6</v>
      </c>
      <c r="C324" s="39" t="s">
        <v>42</v>
      </c>
      <c r="D324" s="260">
        <v>37</v>
      </c>
      <c r="E324" s="260"/>
      <c r="F324" s="260"/>
      <c r="G324" s="41"/>
      <c r="H324" s="42"/>
      <c r="I324" s="261"/>
      <c r="J324" s="41"/>
      <c r="K324" s="261"/>
      <c r="L324" s="261"/>
      <c r="M324" s="41"/>
      <c r="N324" s="44"/>
      <c r="O324" s="261"/>
      <c r="P324" s="261"/>
      <c r="Q324" s="261"/>
      <c r="R324" s="261"/>
      <c r="S324" s="261"/>
      <c r="T324" s="261"/>
      <c r="U324" s="261"/>
      <c r="V324" s="261"/>
      <c r="W324" s="261"/>
      <c r="X324" s="260"/>
      <c r="Y324" s="260"/>
      <c r="Z324" s="260"/>
      <c r="AA324" s="262"/>
      <c r="AB324" s="47">
        <f>COUNT(D324:Z324)</f>
        <v>1</v>
      </c>
      <c r="AC324" s="48">
        <f>IF(AB324=0,0,AVERAGE(D324:Z324))</f>
        <v>37</v>
      </c>
      <c r="AD324" s="48">
        <f t="array" ref="AD324">IF(AB324=0,0,IF(AB324&gt;9,AVERAGE(LARGE(D324:Z324,{1,2,3,4,5,6,7,8,9,10})),0))</f>
        <v>0</v>
      </c>
      <c r="AE324" s="48">
        <f t="array" ref="AE324">IF(AB324=0,0,IF(AB324&gt;9,SUM(LARGE(D324:Z324,{1,2,3,4,5,6,7,8,9,10})),0))</f>
        <v>0</v>
      </c>
      <c r="AF324" s="264"/>
    </row>
    <row r="325" spans="1:32" s="265" customFormat="1" ht="15" customHeight="1" x14ac:dyDescent="0.2">
      <c r="A325" s="38" t="s">
        <v>157</v>
      </c>
      <c r="B325" s="39" t="s">
        <v>7</v>
      </c>
      <c r="C325" s="39" t="s">
        <v>42</v>
      </c>
      <c r="D325" s="260"/>
      <c r="E325" s="260"/>
      <c r="F325" s="260"/>
      <c r="G325" s="41"/>
      <c r="H325" s="42"/>
      <c r="I325" s="261"/>
      <c r="J325" s="41"/>
      <c r="K325" s="261"/>
      <c r="L325" s="261"/>
      <c r="M325" s="41"/>
      <c r="N325" s="44"/>
      <c r="O325" s="261"/>
      <c r="P325" s="261"/>
      <c r="Q325" s="261"/>
      <c r="R325" s="261"/>
      <c r="S325" s="261"/>
      <c r="T325" s="261"/>
      <c r="U325" s="261"/>
      <c r="V325" s="261"/>
      <c r="W325" s="261"/>
      <c r="X325" s="260"/>
      <c r="Y325" s="260"/>
      <c r="Z325" s="260"/>
      <c r="AA325" s="262"/>
      <c r="AB325" s="47">
        <f>COUNT(D325:Z325)</f>
        <v>0</v>
      </c>
      <c r="AC325" s="48">
        <f>IF(AB325=0,0,AVERAGE(D325:Z325))</f>
        <v>0</v>
      </c>
      <c r="AD325" s="48">
        <f t="array" ref="AD325">IF(AB325=0,0,IF(AB325&gt;9,AVERAGE(LARGE(D325:Z325,{1,2,3,4,5,6,7,8,9,10})),0))</f>
        <v>0</v>
      </c>
      <c r="AE325" s="48">
        <f t="array" ref="AE325">IF(AB325=0,0,IF(AB325&gt;9,SUM(LARGE(D325:Z325,{1,2,3,4,5,6,7,8,9,10})),0))</f>
        <v>0</v>
      </c>
      <c r="AF325" s="264"/>
    </row>
    <row r="326" spans="1:32" s="265" customFormat="1" ht="15" customHeight="1" x14ac:dyDescent="0.2">
      <c r="A326" s="38" t="s">
        <v>157</v>
      </c>
      <c r="B326" s="39" t="s">
        <v>7</v>
      </c>
      <c r="C326" s="39" t="s">
        <v>47</v>
      </c>
      <c r="D326" s="302"/>
      <c r="E326" s="262"/>
      <c r="F326" s="262"/>
      <c r="G326" s="54"/>
      <c r="H326" s="55"/>
      <c r="I326" s="270"/>
      <c r="J326" s="54"/>
      <c r="K326" s="261"/>
      <c r="L326" s="270"/>
      <c r="M326" s="54"/>
      <c r="N326" s="56"/>
      <c r="O326" s="270"/>
      <c r="P326" s="270"/>
      <c r="Q326" s="270"/>
      <c r="R326" s="270"/>
      <c r="S326" s="270"/>
      <c r="T326" s="270"/>
      <c r="U326" s="270"/>
      <c r="V326" s="270"/>
      <c r="W326" s="270"/>
      <c r="X326" s="262"/>
      <c r="Y326" s="262"/>
      <c r="Z326" s="262"/>
      <c r="AA326" s="53"/>
      <c r="AB326" s="47">
        <f>COUNT(D326:Z326)</f>
        <v>0</v>
      </c>
      <c r="AC326" s="48">
        <f>IF(AB326=0,0,AVERAGE(D326:Z326))</f>
        <v>0</v>
      </c>
      <c r="AD326" s="48">
        <f t="array" ref="AD326">IF(AB326=0,0,IF(AB326&gt;9,AVERAGE(LARGE(D326:Z326,{1,2,3,4,5,6,7,8,9,10})),0))</f>
        <v>0</v>
      </c>
      <c r="AE326" s="48">
        <f t="array" ref="AE326">IF(AB326=0,0,IF(AB326&gt;9,SUM(LARGE(D326:Z326,{1,2,3,4,5,6,7,8,9,10})),0))</f>
        <v>0</v>
      </c>
      <c r="AF326" s="264"/>
    </row>
    <row r="327" spans="1:32" s="265" customFormat="1" ht="15" customHeight="1" x14ac:dyDescent="0.2">
      <c r="A327" s="38" t="s">
        <v>158</v>
      </c>
      <c r="B327" s="39" t="s">
        <v>8</v>
      </c>
      <c r="C327" s="39" t="s">
        <v>44</v>
      </c>
      <c r="D327" s="260"/>
      <c r="E327" s="260"/>
      <c r="F327" s="260"/>
      <c r="G327" s="41"/>
      <c r="H327" s="42"/>
      <c r="I327" s="261"/>
      <c r="J327" s="41"/>
      <c r="K327" s="261"/>
      <c r="L327" s="261"/>
      <c r="M327" s="41"/>
      <c r="N327" s="44"/>
      <c r="O327" s="261"/>
      <c r="P327" s="261"/>
      <c r="Q327" s="261"/>
      <c r="R327" s="261"/>
      <c r="S327" s="261"/>
      <c r="T327" s="261"/>
      <c r="U327" s="261"/>
      <c r="V327" s="261"/>
      <c r="W327" s="261"/>
      <c r="X327" s="260"/>
      <c r="Y327" s="260"/>
      <c r="Z327" s="260"/>
      <c r="AA327" s="262"/>
      <c r="AB327" s="47">
        <f>COUNT(D327:Z327)</f>
        <v>0</v>
      </c>
      <c r="AC327" s="48">
        <f>IF(AB327=0,0,AVERAGE(D327:Z327))</f>
        <v>0</v>
      </c>
      <c r="AD327" s="48">
        <f t="array" ref="AD327">IF(AB327=0,0,IF(AB327&gt;9,AVERAGE(LARGE(D327:Z327,{1,2,3,4,5,6,7,8,9,10})),0))</f>
        <v>0</v>
      </c>
      <c r="AE327" s="48">
        <f t="array" ref="AE327">IF(AB327=0,0,IF(AB327&gt;9,SUM(LARGE(D327:Z327,{1,2,3,4,5,6,7,8,9,10})),0))</f>
        <v>0</v>
      </c>
      <c r="AF327" s="264"/>
    </row>
    <row r="328" spans="1:32" s="265" customFormat="1" ht="15" customHeight="1" x14ac:dyDescent="0.2">
      <c r="A328" s="38" t="s">
        <v>159</v>
      </c>
      <c r="B328" s="39" t="s">
        <v>7</v>
      </c>
      <c r="C328" s="39" t="s">
        <v>42</v>
      </c>
      <c r="D328" s="260">
        <v>45</v>
      </c>
      <c r="E328" s="260"/>
      <c r="F328" s="260"/>
      <c r="G328" s="41"/>
      <c r="H328" s="42"/>
      <c r="I328" s="261"/>
      <c r="J328" s="41"/>
      <c r="K328" s="261"/>
      <c r="L328" s="261"/>
      <c r="M328" s="41"/>
      <c r="N328" s="44"/>
      <c r="O328" s="261"/>
      <c r="P328" s="261"/>
      <c r="Q328" s="261"/>
      <c r="R328" s="261"/>
      <c r="S328" s="261"/>
      <c r="T328" s="261"/>
      <c r="U328" s="261"/>
      <c r="V328" s="261"/>
      <c r="W328" s="261"/>
      <c r="X328" s="260"/>
      <c r="Y328" s="260"/>
      <c r="Z328" s="260"/>
      <c r="AA328" s="262"/>
      <c r="AB328" s="47">
        <f>COUNT(D328:Z328)</f>
        <v>1</v>
      </c>
      <c r="AC328" s="48">
        <f>IF(AB328=0,0,AVERAGE(D328:Z328))</f>
        <v>45</v>
      </c>
      <c r="AD328" s="48">
        <f t="array" ref="AD328">IF(AB328=0,0,IF(AB328&gt;9,AVERAGE(LARGE(D328:Z328,{1,2,3,4,5,6,7,8,9,10})),0))</f>
        <v>0</v>
      </c>
      <c r="AE328" s="48">
        <f t="array" ref="AE328">IF(AB328=0,0,IF(AB328&gt;9,SUM(LARGE(D328:Z328,{1,2,3,4,5,6,7,8,9,10})),0))</f>
        <v>0</v>
      </c>
      <c r="AF328" s="264"/>
    </row>
    <row r="329" spans="1:32" s="265" customFormat="1" ht="15" customHeight="1" x14ac:dyDescent="0.2">
      <c r="A329" s="38" t="s">
        <v>159</v>
      </c>
      <c r="B329" s="39" t="s">
        <v>7</v>
      </c>
      <c r="C329" s="39" t="s">
        <v>54</v>
      </c>
      <c r="D329" s="260">
        <v>41</v>
      </c>
      <c r="E329" s="260"/>
      <c r="F329" s="260"/>
      <c r="G329" s="41"/>
      <c r="H329" s="42"/>
      <c r="I329" s="261"/>
      <c r="J329" s="41"/>
      <c r="K329" s="261"/>
      <c r="L329" s="261"/>
      <c r="M329" s="41"/>
      <c r="N329" s="44"/>
      <c r="O329" s="261"/>
      <c r="P329" s="261"/>
      <c r="Q329" s="261"/>
      <c r="R329" s="261"/>
      <c r="S329" s="261"/>
      <c r="T329" s="261"/>
      <c r="U329" s="261"/>
      <c r="V329" s="261"/>
      <c r="W329" s="261"/>
      <c r="X329" s="260"/>
      <c r="Y329" s="260"/>
      <c r="Z329" s="260"/>
      <c r="AA329" s="262"/>
      <c r="AB329" s="47">
        <f>COUNT(D329:Z329)</f>
        <v>1</v>
      </c>
      <c r="AC329" s="48">
        <f>IF(AB329=0,0,AVERAGE(D329:Z329))</f>
        <v>41</v>
      </c>
      <c r="AD329" s="48">
        <f t="array" ref="AD329">IF(AB329=0,0,IF(AB329&gt;9,AVERAGE(LARGE(D329:Z329,{1,2,3,4,5,6,7,8,9,10})),0))</f>
        <v>0</v>
      </c>
      <c r="AE329" s="48">
        <f t="array" ref="AE329">IF(AB329=0,0,IF(AB329&gt;9,SUM(LARGE(D329:Z329,{1,2,3,4,5,6,7,8,9,10})),0))</f>
        <v>0</v>
      </c>
      <c r="AF329" s="264"/>
    </row>
    <row r="330" spans="1:32" s="265" customFormat="1" ht="15" customHeight="1" x14ac:dyDescent="0.2">
      <c r="A330" s="38" t="s">
        <v>160</v>
      </c>
      <c r="B330" s="39" t="s">
        <v>11</v>
      </c>
      <c r="C330" s="39" t="s">
        <v>42</v>
      </c>
      <c r="D330" s="260">
        <v>23</v>
      </c>
      <c r="E330" s="260"/>
      <c r="F330" s="260"/>
      <c r="G330" s="41"/>
      <c r="H330" s="42"/>
      <c r="I330" s="261"/>
      <c r="J330" s="41"/>
      <c r="K330" s="261"/>
      <c r="L330" s="261"/>
      <c r="M330" s="41"/>
      <c r="N330" s="44"/>
      <c r="O330" s="261"/>
      <c r="P330" s="261"/>
      <c r="Q330" s="261"/>
      <c r="R330" s="261"/>
      <c r="S330" s="261"/>
      <c r="T330" s="261"/>
      <c r="U330" s="261"/>
      <c r="V330" s="261"/>
      <c r="W330" s="261"/>
      <c r="X330" s="260"/>
      <c r="Y330" s="260"/>
      <c r="Z330" s="260"/>
      <c r="AA330" s="262"/>
      <c r="AB330" s="47">
        <f>COUNT(D330:Z330)</f>
        <v>1</v>
      </c>
      <c r="AC330" s="48">
        <f>IF(AB330=0,0,AVERAGE(D330:Z330))</f>
        <v>23</v>
      </c>
      <c r="AD330" s="48">
        <f t="array" ref="AD330">IF(AB330=0,0,IF(AB330&gt;9,AVERAGE(LARGE(D330:Z330,{1,2,3,4,5,6,7,8,9,10})),0))</f>
        <v>0</v>
      </c>
      <c r="AE330" s="48">
        <f t="array" ref="AE330">IF(AB330=0,0,IF(AB330&gt;9,SUM(LARGE(D330:Z330,{1,2,3,4,5,6,7,8,9,10})),0))</f>
        <v>0</v>
      </c>
      <c r="AF330" s="264"/>
    </row>
    <row r="331" spans="1:32" s="265" customFormat="1" ht="15" customHeight="1" x14ac:dyDescent="0.2">
      <c r="A331" s="269" t="s">
        <v>407</v>
      </c>
      <c r="B331" s="262" t="s">
        <v>6</v>
      </c>
      <c r="C331" s="262" t="s">
        <v>55</v>
      </c>
      <c r="D331" s="260"/>
      <c r="E331" s="260"/>
      <c r="F331" s="260"/>
      <c r="G331" s="41"/>
      <c r="H331" s="42"/>
      <c r="I331" s="261"/>
      <c r="J331" s="41"/>
      <c r="K331" s="261"/>
      <c r="L331" s="261"/>
      <c r="M331" s="41"/>
      <c r="N331" s="44"/>
      <c r="O331" s="261"/>
      <c r="P331" s="261"/>
      <c r="Q331" s="261"/>
      <c r="R331" s="261"/>
      <c r="S331" s="261"/>
      <c r="T331" s="261"/>
      <c r="U331" s="261"/>
      <c r="V331" s="261"/>
      <c r="W331" s="261"/>
      <c r="X331" s="260"/>
      <c r="Y331" s="39"/>
      <c r="Z331" s="39"/>
      <c r="AA331" s="262"/>
      <c r="AB331" s="47">
        <f>COUNT(D331:Z331)</f>
        <v>0</v>
      </c>
      <c r="AC331" s="48">
        <f>IF(AB331=0,0,AVERAGE(D331:Z331))</f>
        <v>0</v>
      </c>
      <c r="AD331" s="48">
        <f t="array" ref="AD331">IF(AB331=0,0,IF(AB331&gt;9,AVERAGE(LARGE(D331:Z331,{1,2,3,4,5,6,7,8,9,10})),0))</f>
        <v>0</v>
      </c>
      <c r="AE331" s="48">
        <f t="array" ref="AE331">IF(AB331=0,0,IF(AB331&gt;9,SUM(LARGE(D331:Z331,{1,2,3,4,5,6,7,8,9,10})),0))</f>
        <v>0</v>
      </c>
      <c r="AF331" s="264"/>
    </row>
    <row r="332" spans="1:32" s="265" customFormat="1" ht="15" customHeight="1" x14ac:dyDescent="0.2">
      <c r="A332" s="38" t="s">
        <v>161</v>
      </c>
      <c r="B332" s="39" t="s">
        <v>5</v>
      </c>
      <c r="C332" s="39" t="s">
        <v>42</v>
      </c>
      <c r="D332" s="260"/>
      <c r="E332" s="260"/>
      <c r="F332" s="260"/>
      <c r="G332" s="41"/>
      <c r="H332" s="42"/>
      <c r="I332" s="261"/>
      <c r="J332" s="41"/>
      <c r="K332" s="261"/>
      <c r="L332" s="261"/>
      <c r="M332" s="41"/>
      <c r="N332" s="44"/>
      <c r="O332" s="261"/>
      <c r="P332" s="261"/>
      <c r="Q332" s="261"/>
      <c r="R332" s="261"/>
      <c r="S332" s="261"/>
      <c r="T332" s="261"/>
      <c r="U332" s="261"/>
      <c r="V332" s="261"/>
      <c r="W332" s="261"/>
      <c r="X332" s="260"/>
      <c r="Y332" s="260"/>
      <c r="Z332" s="260"/>
      <c r="AA332" s="262"/>
      <c r="AB332" s="47">
        <f>COUNT(D332:Z332)</f>
        <v>0</v>
      </c>
      <c r="AC332" s="48">
        <f>IF(AB332=0,0,AVERAGE(D332:Z332))</f>
        <v>0</v>
      </c>
      <c r="AD332" s="48">
        <f t="array" ref="AD332">IF(AB332=0,0,IF(AB332&gt;9,AVERAGE(LARGE(D332:Z332,{1,2,3,4,5,6,7,8,9,10})),0))</f>
        <v>0</v>
      </c>
      <c r="AE332" s="48">
        <f t="array" ref="AE332">IF(AB332=0,0,IF(AB332&gt;9,SUM(LARGE(D332:Z332,{1,2,3,4,5,6,7,8,9,10})),0))</f>
        <v>0</v>
      </c>
      <c r="AF332" s="264"/>
    </row>
    <row r="333" spans="1:32" s="265" customFormat="1" ht="15" customHeight="1" x14ac:dyDescent="0.2">
      <c r="A333" s="38" t="s">
        <v>162</v>
      </c>
      <c r="B333" s="39" t="s">
        <v>5</v>
      </c>
      <c r="C333" s="39" t="s">
        <v>55</v>
      </c>
      <c r="D333" s="260"/>
      <c r="E333" s="260"/>
      <c r="F333" s="260"/>
      <c r="G333" s="41"/>
      <c r="H333" s="42"/>
      <c r="I333" s="261"/>
      <c r="J333" s="41"/>
      <c r="K333" s="261"/>
      <c r="L333" s="261"/>
      <c r="M333" s="41"/>
      <c r="N333" s="44"/>
      <c r="O333" s="261"/>
      <c r="P333" s="261"/>
      <c r="Q333" s="261"/>
      <c r="R333" s="261"/>
      <c r="S333" s="261"/>
      <c r="T333" s="261"/>
      <c r="U333" s="261"/>
      <c r="V333" s="261"/>
      <c r="W333" s="261"/>
      <c r="X333" s="260"/>
      <c r="Y333" s="260"/>
      <c r="Z333" s="260"/>
      <c r="AA333" s="262"/>
      <c r="AB333" s="47">
        <f>COUNT(D333:Z333)</f>
        <v>0</v>
      </c>
      <c r="AC333" s="48">
        <f>IF(AB333=0,0,AVERAGE(D333:Z333))</f>
        <v>0</v>
      </c>
      <c r="AD333" s="48">
        <f t="array" ref="AD333">IF(AB333=0,0,IF(AB333&gt;9,AVERAGE(LARGE(D333:Z333,{1,2,3,4,5,6,7,8,9,10})),0))</f>
        <v>0</v>
      </c>
      <c r="AE333" s="48">
        <f t="array" ref="AE333">IF(AB333=0,0,IF(AB333&gt;9,SUM(LARGE(D333:Z333,{1,2,3,4,5,6,7,8,9,10})),0))</f>
        <v>0</v>
      </c>
      <c r="AF333" s="264"/>
    </row>
    <row r="334" spans="1:32" s="265" customFormat="1" ht="15" customHeight="1" x14ac:dyDescent="0.2">
      <c r="A334" s="38" t="s">
        <v>408</v>
      </c>
      <c r="B334" s="39" t="s">
        <v>6</v>
      </c>
      <c r="C334" s="39" t="s">
        <v>55</v>
      </c>
      <c r="D334" s="260"/>
      <c r="E334" s="260"/>
      <c r="F334" s="260"/>
      <c r="G334" s="41"/>
      <c r="H334" s="42"/>
      <c r="I334" s="261"/>
      <c r="J334" s="41"/>
      <c r="K334" s="261"/>
      <c r="L334" s="261"/>
      <c r="M334" s="41"/>
      <c r="N334" s="44"/>
      <c r="O334" s="261"/>
      <c r="P334" s="261"/>
      <c r="Q334" s="261"/>
      <c r="R334" s="261"/>
      <c r="S334" s="261"/>
      <c r="T334" s="261"/>
      <c r="U334" s="261"/>
      <c r="V334" s="261"/>
      <c r="W334" s="261"/>
      <c r="X334" s="260"/>
      <c r="Y334" s="260"/>
      <c r="Z334" s="260"/>
      <c r="AA334" s="262"/>
      <c r="AB334" s="47">
        <f>COUNT(D334:Z334)</f>
        <v>0</v>
      </c>
      <c r="AC334" s="48">
        <f>IF(AB334=0,0,AVERAGE(D334:Z334))</f>
        <v>0</v>
      </c>
      <c r="AD334" s="48">
        <f t="array" ref="AD334">IF(AB334=0,0,IF(AB334&gt;9,AVERAGE(LARGE(D334:Z334,{1,2,3,4,5,6,7,8,9,10})),0))</f>
        <v>0</v>
      </c>
      <c r="AE334" s="48">
        <f t="array" ref="AE334">IF(AB334=0,0,IF(AB334&gt;9,SUM(LARGE(D334:Z334,{1,2,3,4,5,6,7,8,9,10})),0))</f>
        <v>0</v>
      </c>
      <c r="AF334" s="264"/>
    </row>
    <row r="335" spans="1:32" s="265" customFormat="1" ht="15" customHeight="1" x14ac:dyDescent="0.2">
      <c r="A335" s="38" t="s">
        <v>297</v>
      </c>
      <c r="B335" s="39" t="s">
        <v>11</v>
      </c>
      <c r="C335" s="39" t="s">
        <v>42</v>
      </c>
      <c r="D335" s="260"/>
      <c r="E335" s="260"/>
      <c r="F335" s="260"/>
      <c r="G335" s="41"/>
      <c r="H335" s="42"/>
      <c r="I335" s="261"/>
      <c r="J335" s="41"/>
      <c r="K335" s="261"/>
      <c r="L335" s="261"/>
      <c r="M335" s="41"/>
      <c r="N335" s="44"/>
      <c r="O335" s="261"/>
      <c r="P335" s="261"/>
      <c r="Q335" s="261"/>
      <c r="R335" s="261"/>
      <c r="S335" s="261"/>
      <c r="T335" s="261"/>
      <c r="U335" s="261"/>
      <c r="V335" s="261"/>
      <c r="W335" s="261"/>
      <c r="X335" s="260"/>
      <c r="Y335" s="260"/>
      <c r="Z335" s="260"/>
      <c r="AA335" s="262"/>
      <c r="AB335" s="47">
        <f>COUNT(D335:Z335)</f>
        <v>0</v>
      </c>
      <c r="AC335" s="48">
        <f>IF(AB335=0,0,AVERAGE(D335:Z335))</f>
        <v>0</v>
      </c>
      <c r="AD335" s="48">
        <f t="array" ref="AD335">IF(AB335=0,0,IF(AB335&gt;9,AVERAGE(LARGE(D335:Z335,{1,2,3,4,5,6,7,8,9,10})),0))</f>
        <v>0</v>
      </c>
      <c r="AE335" s="48">
        <f t="array" ref="AE335">IF(AB335=0,0,IF(AB335&gt;9,SUM(LARGE(D335:Z335,{1,2,3,4,5,6,7,8,9,10})),0))</f>
        <v>0</v>
      </c>
      <c r="AF335" s="264"/>
    </row>
    <row r="336" spans="1:32" s="265" customFormat="1" ht="15" customHeight="1" x14ac:dyDescent="0.2">
      <c r="A336" s="38" t="s">
        <v>163</v>
      </c>
      <c r="B336" s="39" t="s">
        <v>8</v>
      </c>
      <c r="C336" s="49" t="s">
        <v>42</v>
      </c>
      <c r="D336" s="260"/>
      <c r="E336" s="260"/>
      <c r="F336" s="260"/>
      <c r="G336" s="41"/>
      <c r="H336" s="42"/>
      <c r="I336" s="261"/>
      <c r="J336" s="41"/>
      <c r="K336" s="261"/>
      <c r="L336" s="261"/>
      <c r="M336" s="41"/>
      <c r="N336" s="44"/>
      <c r="O336" s="261"/>
      <c r="P336" s="261"/>
      <c r="Q336" s="261"/>
      <c r="R336" s="261"/>
      <c r="S336" s="261"/>
      <c r="T336" s="261"/>
      <c r="U336" s="261"/>
      <c r="V336" s="261"/>
      <c r="W336" s="261"/>
      <c r="X336" s="260"/>
      <c r="Y336" s="260"/>
      <c r="Z336" s="260"/>
      <c r="AA336" s="262"/>
      <c r="AB336" s="47">
        <f>COUNT(D336:Z336)</f>
        <v>0</v>
      </c>
      <c r="AC336" s="48">
        <f>IF(AB336=0,0,AVERAGE(D336:Z336))</f>
        <v>0</v>
      </c>
      <c r="AD336" s="48">
        <f t="array" ref="AD336">IF(AB336=0,0,IF(AB336&gt;9,AVERAGE(LARGE(D336:Z336,{1,2,3,4,5,6,7,8,9,10})),0))</f>
        <v>0</v>
      </c>
      <c r="AE336" s="48">
        <f t="array" ref="AE336">IF(AB336=0,0,IF(AB336&gt;9,SUM(LARGE(D336:Z336,{1,2,3,4,5,6,7,8,9,10})),0))</f>
        <v>0</v>
      </c>
      <c r="AF336" s="264"/>
    </row>
    <row r="337" spans="1:32" s="265" customFormat="1" ht="15" customHeight="1" x14ac:dyDescent="0.2">
      <c r="A337" s="269" t="s">
        <v>163</v>
      </c>
      <c r="B337" s="260" t="s">
        <v>8</v>
      </c>
      <c r="C337" s="260" t="s">
        <v>44</v>
      </c>
      <c r="D337" s="260"/>
      <c r="E337" s="260"/>
      <c r="F337" s="260"/>
      <c r="G337" s="41"/>
      <c r="H337" s="42"/>
      <c r="I337" s="261"/>
      <c r="J337" s="41"/>
      <c r="K337" s="261"/>
      <c r="L337" s="261"/>
      <c r="M337" s="41"/>
      <c r="N337" s="44"/>
      <c r="O337" s="261"/>
      <c r="P337" s="261"/>
      <c r="Q337" s="261"/>
      <c r="R337" s="261"/>
      <c r="S337" s="261"/>
      <c r="T337" s="261"/>
      <c r="U337" s="261"/>
      <c r="V337" s="261"/>
      <c r="W337" s="261"/>
      <c r="X337" s="260"/>
      <c r="Y337" s="260"/>
      <c r="Z337" s="260"/>
      <c r="AA337" s="262"/>
      <c r="AB337" s="47">
        <f>COUNT(D337:Z337)</f>
        <v>0</v>
      </c>
      <c r="AC337" s="48">
        <f>IF(AB337=0,0,AVERAGE(D337:Z337))</f>
        <v>0</v>
      </c>
      <c r="AD337" s="48">
        <f t="array" ref="AD337">IF(AB337=0,0,IF(AB337&gt;9,AVERAGE(LARGE(D337:Z337,{1,2,3,4,5,6,7,8,9,10})),0))</f>
        <v>0</v>
      </c>
      <c r="AE337" s="48">
        <f t="array" ref="AE337">IF(AB337=0,0,IF(AB337&gt;9,SUM(LARGE(D337:Z337,{1,2,3,4,5,6,7,8,9,10})),0))</f>
        <v>0</v>
      </c>
      <c r="AF337" s="264"/>
    </row>
    <row r="338" spans="1:32" s="265" customFormat="1" ht="15" customHeight="1" x14ac:dyDescent="0.2">
      <c r="A338" s="38" t="s">
        <v>164</v>
      </c>
      <c r="B338" s="39" t="s">
        <v>4</v>
      </c>
      <c r="C338" s="39" t="s">
        <v>42</v>
      </c>
      <c r="D338" s="260">
        <v>38</v>
      </c>
      <c r="E338" s="260"/>
      <c r="F338" s="260"/>
      <c r="G338" s="41"/>
      <c r="H338" s="42"/>
      <c r="I338" s="261"/>
      <c r="J338" s="41"/>
      <c r="K338" s="261"/>
      <c r="L338" s="261"/>
      <c r="M338" s="41"/>
      <c r="N338" s="44"/>
      <c r="O338" s="261"/>
      <c r="P338" s="261"/>
      <c r="Q338" s="261"/>
      <c r="R338" s="261"/>
      <c r="S338" s="261"/>
      <c r="T338" s="261"/>
      <c r="U338" s="261"/>
      <c r="V338" s="261"/>
      <c r="W338" s="261"/>
      <c r="X338" s="260"/>
      <c r="Y338" s="260"/>
      <c r="Z338" s="260"/>
      <c r="AA338" s="262"/>
      <c r="AB338" s="47">
        <f>COUNT(D338:Z338)</f>
        <v>1</v>
      </c>
      <c r="AC338" s="48">
        <f>IF(AB338=0,0,AVERAGE(D338:Z338))</f>
        <v>38</v>
      </c>
      <c r="AD338" s="48">
        <f t="array" ref="AD338">IF(AB338=0,0,IF(AB338&gt;9,AVERAGE(LARGE(D338:Z338,{1,2,3,4,5,6,7,8,9,10})),0))</f>
        <v>0</v>
      </c>
      <c r="AE338" s="48">
        <f t="array" ref="AE338">IF(AB338=0,0,IF(AB338&gt;9,SUM(LARGE(D338:Z338,{1,2,3,4,5,6,7,8,9,10})),0))</f>
        <v>0</v>
      </c>
      <c r="AF338" s="264"/>
    </row>
    <row r="339" spans="1:32" s="265" customFormat="1" ht="15" customHeight="1" x14ac:dyDescent="0.2">
      <c r="A339" s="38" t="s">
        <v>298</v>
      </c>
      <c r="B339" s="39" t="s">
        <v>7</v>
      </c>
      <c r="C339" s="39" t="s">
        <v>42</v>
      </c>
      <c r="D339" s="260">
        <v>36</v>
      </c>
      <c r="E339" s="260"/>
      <c r="F339" s="260"/>
      <c r="G339" s="41"/>
      <c r="H339" s="42"/>
      <c r="I339" s="261"/>
      <c r="J339" s="41"/>
      <c r="K339" s="261"/>
      <c r="L339" s="261"/>
      <c r="M339" s="41"/>
      <c r="N339" s="44"/>
      <c r="O339" s="261"/>
      <c r="P339" s="261"/>
      <c r="Q339" s="261"/>
      <c r="R339" s="261"/>
      <c r="S339" s="261"/>
      <c r="T339" s="261"/>
      <c r="U339" s="261"/>
      <c r="V339" s="261"/>
      <c r="W339" s="261"/>
      <c r="X339" s="260">
        <v>44</v>
      </c>
      <c r="Y339" s="260"/>
      <c r="Z339" s="260"/>
      <c r="AA339" s="262"/>
      <c r="AB339" s="47">
        <f>COUNT(D339:Z339)</f>
        <v>2</v>
      </c>
      <c r="AC339" s="48">
        <f>IF(AB339=0,0,AVERAGE(D339:Z339))</f>
        <v>40</v>
      </c>
      <c r="AD339" s="48">
        <f t="array" ref="AD339">IF(AB339=0,0,IF(AB339&gt;9,AVERAGE(LARGE(D339:Z339,{1,2,3,4,5,6,7,8,9,10})),0))</f>
        <v>0</v>
      </c>
      <c r="AE339" s="48">
        <f t="array" ref="AE339">IF(AB339=0,0,IF(AB339&gt;9,SUM(LARGE(D339:Z339,{1,2,3,4,5,6,7,8,9,10})),0))</f>
        <v>0</v>
      </c>
      <c r="AF339" s="264"/>
    </row>
    <row r="340" spans="1:32" s="265" customFormat="1" ht="15" customHeight="1" x14ac:dyDescent="0.2">
      <c r="A340" s="269" t="s">
        <v>165</v>
      </c>
      <c r="B340" s="260" t="s">
        <v>5</v>
      </c>
      <c r="C340" s="260" t="s">
        <v>47</v>
      </c>
      <c r="D340" s="260"/>
      <c r="E340" s="260"/>
      <c r="F340" s="260"/>
      <c r="G340" s="41"/>
      <c r="H340" s="42"/>
      <c r="I340" s="261"/>
      <c r="J340" s="41"/>
      <c r="K340" s="261"/>
      <c r="L340" s="261"/>
      <c r="M340" s="41"/>
      <c r="N340" s="44"/>
      <c r="O340" s="261"/>
      <c r="P340" s="261"/>
      <c r="Q340" s="261"/>
      <c r="R340" s="261"/>
      <c r="S340" s="261"/>
      <c r="T340" s="261"/>
      <c r="U340" s="261"/>
      <c r="V340" s="261"/>
      <c r="W340" s="261"/>
      <c r="X340" s="260"/>
      <c r="Y340" s="260"/>
      <c r="Z340" s="260"/>
      <c r="AA340" s="262"/>
      <c r="AB340" s="47">
        <f>COUNT(D340:Z340)</f>
        <v>0</v>
      </c>
      <c r="AC340" s="48">
        <f>IF(AB340=0,0,AVERAGE(D340:Z340))</f>
        <v>0</v>
      </c>
      <c r="AD340" s="48">
        <f t="array" ref="AD340">IF(AB340=0,0,IF(AB340&gt;9,AVERAGE(LARGE(D340:Z340,{1,2,3,4,5,6,7,8,9,10})),0))</f>
        <v>0</v>
      </c>
      <c r="AE340" s="48">
        <f t="array" ref="AE340">IF(AB340=0,0,IF(AB340&gt;9,SUM(LARGE(D340:Z340,{1,2,3,4,5,6,7,8,9,10})),0))</f>
        <v>0</v>
      </c>
      <c r="AF340" s="264"/>
    </row>
    <row r="341" spans="1:32" s="6" customFormat="1" ht="15" customHeight="1" x14ac:dyDescent="0.25">
      <c r="A341" s="38" t="s">
        <v>166</v>
      </c>
      <c r="B341" s="39" t="s">
        <v>5</v>
      </c>
      <c r="C341" s="39" t="s">
        <v>42</v>
      </c>
      <c r="D341" s="260"/>
      <c r="E341" s="260"/>
      <c r="F341" s="260"/>
      <c r="G341" s="41"/>
      <c r="H341" s="42"/>
      <c r="I341" s="261"/>
      <c r="J341" s="41"/>
      <c r="K341" s="261"/>
      <c r="L341" s="261"/>
      <c r="M341" s="41"/>
      <c r="N341" s="44"/>
      <c r="O341" s="261"/>
      <c r="P341" s="261"/>
      <c r="Q341" s="261"/>
      <c r="R341" s="261"/>
      <c r="S341" s="261"/>
      <c r="T341" s="261"/>
      <c r="U341" s="261"/>
      <c r="V341" s="261"/>
      <c r="W341" s="261"/>
      <c r="X341" s="260"/>
      <c r="Y341" s="260"/>
      <c r="Z341" s="260"/>
      <c r="AA341" s="262"/>
      <c r="AB341" s="47">
        <f>COUNT(D341:Z341)</f>
        <v>0</v>
      </c>
      <c r="AC341" s="48">
        <f>IF(AB341=0,0,AVERAGE(D341:Z341))</f>
        <v>0</v>
      </c>
      <c r="AD341" s="48">
        <f t="array" ref="AD341">IF(AB341=0,0,IF(AB341&gt;9,AVERAGE(LARGE(D341:Z341,{1,2,3,4,5,6,7,8,9,10})),0))</f>
        <v>0</v>
      </c>
      <c r="AE341" s="48">
        <f t="array" ref="AE341">IF(AB341=0,0,IF(AB341&gt;9,SUM(LARGE(D341:Z341,{1,2,3,4,5,6,7,8,9,10})),0))</f>
        <v>0</v>
      </c>
      <c r="AF341" s="63"/>
    </row>
    <row r="342" spans="1:32" s="6" customFormat="1" ht="15" customHeight="1" x14ac:dyDescent="0.25">
      <c r="A342" s="266" t="s">
        <v>166</v>
      </c>
      <c r="B342" s="260" t="s">
        <v>5</v>
      </c>
      <c r="C342" s="260" t="s">
        <v>47</v>
      </c>
      <c r="D342" s="260"/>
      <c r="E342" s="260"/>
      <c r="F342" s="260"/>
      <c r="G342" s="41"/>
      <c r="H342" s="42"/>
      <c r="I342" s="261"/>
      <c r="J342" s="41"/>
      <c r="K342" s="261"/>
      <c r="L342" s="261"/>
      <c r="M342" s="41"/>
      <c r="N342" s="44"/>
      <c r="O342" s="261"/>
      <c r="P342" s="261"/>
      <c r="Q342" s="261"/>
      <c r="R342" s="261"/>
      <c r="S342" s="261"/>
      <c r="T342" s="261"/>
      <c r="U342" s="261"/>
      <c r="V342" s="261"/>
      <c r="W342" s="261"/>
      <c r="X342" s="260"/>
      <c r="Y342" s="260"/>
      <c r="Z342" s="260"/>
      <c r="AA342" s="262"/>
      <c r="AB342" s="47">
        <f>COUNT(D342:Z342)</f>
        <v>0</v>
      </c>
      <c r="AC342" s="48">
        <f>IF(AB342=0,0,AVERAGE(D342:Z342))</f>
        <v>0</v>
      </c>
      <c r="AD342" s="48">
        <f t="array" ref="AD342">IF(AB342=0,0,IF(AB342&gt;9,AVERAGE(LARGE(D342:Z342,{1,2,3,4,5,6,7,8,9,10})),0))</f>
        <v>0</v>
      </c>
      <c r="AE342" s="48">
        <f t="array" ref="AE342">IF(AB342=0,0,IF(AB342&gt;9,SUM(LARGE(D342:Z342,{1,2,3,4,5,6,7,8,9,10})),0))</f>
        <v>0</v>
      </c>
      <c r="AF342" s="63"/>
    </row>
    <row r="343" spans="1:32" s="6" customFormat="1" ht="15" customHeight="1" x14ac:dyDescent="0.25">
      <c r="A343" s="38" t="s">
        <v>299</v>
      </c>
      <c r="B343" s="39" t="s">
        <v>3</v>
      </c>
      <c r="C343" s="39" t="s">
        <v>42</v>
      </c>
      <c r="D343" s="260">
        <v>40</v>
      </c>
      <c r="E343" s="260"/>
      <c r="F343" s="260"/>
      <c r="G343" s="41"/>
      <c r="H343" s="42"/>
      <c r="I343" s="261"/>
      <c r="J343" s="41"/>
      <c r="K343" s="261"/>
      <c r="L343" s="261"/>
      <c r="M343" s="41"/>
      <c r="N343" s="44"/>
      <c r="O343" s="261"/>
      <c r="P343" s="261"/>
      <c r="Q343" s="261"/>
      <c r="R343" s="261"/>
      <c r="S343" s="261"/>
      <c r="T343" s="261"/>
      <c r="U343" s="261"/>
      <c r="V343" s="261"/>
      <c r="W343" s="261"/>
      <c r="X343" s="260">
        <v>46</v>
      </c>
      <c r="Y343" s="260"/>
      <c r="Z343" s="260"/>
      <c r="AA343" s="262"/>
      <c r="AB343" s="47">
        <f>COUNT(D343:Z343)</f>
        <v>2</v>
      </c>
      <c r="AC343" s="48">
        <f>IF(AB343=0,0,AVERAGE(D343:Z343))</f>
        <v>43</v>
      </c>
      <c r="AD343" s="48">
        <f t="array" ref="AD343">IF(AB343=0,0,IF(AB343&gt;9,AVERAGE(LARGE(D343:Z343,{1,2,3,4,5,6,7,8,9,10})),0))</f>
        <v>0</v>
      </c>
      <c r="AE343" s="48">
        <f t="array" ref="AE343">IF(AB343=0,0,IF(AB343&gt;9,SUM(LARGE(D343:Z343,{1,2,3,4,5,6,7,8,9,10})),0))</f>
        <v>0</v>
      </c>
      <c r="AF343" s="63"/>
    </row>
    <row r="344" spans="1:32" s="6" customFormat="1" ht="15" customHeight="1" x14ac:dyDescent="0.25">
      <c r="A344" s="38" t="s">
        <v>299</v>
      </c>
      <c r="B344" s="39" t="s">
        <v>3</v>
      </c>
      <c r="C344" s="39" t="s">
        <v>54</v>
      </c>
      <c r="D344" s="260"/>
      <c r="E344" s="260"/>
      <c r="F344" s="260"/>
      <c r="G344" s="41"/>
      <c r="H344" s="42"/>
      <c r="I344" s="261"/>
      <c r="J344" s="41"/>
      <c r="K344" s="261"/>
      <c r="L344" s="261"/>
      <c r="M344" s="41"/>
      <c r="N344" s="44"/>
      <c r="O344" s="261"/>
      <c r="P344" s="261"/>
      <c r="Q344" s="261"/>
      <c r="R344" s="261"/>
      <c r="S344" s="261"/>
      <c r="T344" s="261"/>
      <c r="U344" s="261"/>
      <c r="V344" s="261"/>
      <c r="W344" s="261"/>
      <c r="X344" s="260"/>
      <c r="Y344" s="45"/>
      <c r="Z344" s="260"/>
      <c r="AA344" s="262"/>
      <c r="AB344" s="47">
        <f>COUNT(D344:Z344)</f>
        <v>0</v>
      </c>
      <c r="AC344" s="48">
        <f>IF(AB344=0,0,AVERAGE(D344:Z344))</f>
        <v>0</v>
      </c>
      <c r="AD344" s="48">
        <f t="array" ref="AD344">IF(AB344=0,0,IF(AB344&gt;9,AVERAGE(LARGE(D344:Z344,{1,2,3,4,5,6,7,8,9,10})),0))</f>
        <v>0</v>
      </c>
      <c r="AE344" s="48">
        <f t="array" ref="AE344">IF(AB344=0,0,IF(AB344&gt;9,SUM(LARGE(D344:Z344,{1,2,3,4,5,6,7,8,9,10})),0))</f>
        <v>0</v>
      </c>
      <c r="AF344" s="63"/>
    </row>
    <row r="345" spans="1:32" s="6" customFormat="1" ht="15" customHeight="1" x14ac:dyDescent="0.25">
      <c r="A345" s="269" t="s">
        <v>299</v>
      </c>
      <c r="B345" s="262" t="s">
        <v>3</v>
      </c>
      <c r="C345" s="262" t="s">
        <v>88</v>
      </c>
      <c r="D345" s="260">
        <v>40</v>
      </c>
      <c r="E345" s="260"/>
      <c r="F345" s="260"/>
      <c r="G345" s="41"/>
      <c r="H345" s="42"/>
      <c r="I345" s="261"/>
      <c r="J345" s="41"/>
      <c r="K345" s="261"/>
      <c r="L345" s="261"/>
      <c r="M345" s="41"/>
      <c r="N345" s="44"/>
      <c r="O345" s="261"/>
      <c r="P345" s="261"/>
      <c r="Q345" s="261"/>
      <c r="R345" s="261"/>
      <c r="S345" s="261"/>
      <c r="T345" s="261"/>
      <c r="U345" s="261"/>
      <c r="V345" s="261"/>
      <c r="W345" s="261"/>
      <c r="X345" s="260">
        <v>37</v>
      </c>
      <c r="Y345" s="260">
        <v>36</v>
      </c>
      <c r="Z345" s="260"/>
      <c r="AA345" s="262"/>
      <c r="AB345" s="47">
        <f>COUNT(D345:Z345)</f>
        <v>3</v>
      </c>
      <c r="AC345" s="48">
        <f>IF(AB345=0,0,AVERAGE(D345:Z345))</f>
        <v>37.666666666666664</v>
      </c>
      <c r="AD345" s="48">
        <f t="array" ref="AD345">IF(AB345=0,0,IF(AB345&gt;9,AVERAGE(LARGE(D345:Z345,{1,2,3,4,5,6,7,8,9,10})),0))</f>
        <v>0</v>
      </c>
      <c r="AE345" s="48">
        <f t="array" ref="AE345">IF(AB345=0,0,IF(AB345&gt;9,SUM(LARGE(D345:Z345,{1,2,3,4,5,6,7,8,9,10})),0))</f>
        <v>0</v>
      </c>
      <c r="AF345" s="63"/>
    </row>
    <row r="346" spans="1:32" s="265" customFormat="1" ht="15" customHeight="1" x14ac:dyDescent="0.2">
      <c r="A346" s="38" t="s">
        <v>299</v>
      </c>
      <c r="B346" s="39" t="s">
        <v>3</v>
      </c>
      <c r="C346" s="49" t="s">
        <v>44</v>
      </c>
      <c r="D346" s="260"/>
      <c r="E346" s="260"/>
      <c r="F346" s="260"/>
      <c r="G346" s="41"/>
      <c r="H346" s="42"/>
      <c r="I346" s="261"/>
      <c r="J346" s="41"/>
      <c r="K346" s="261"/>
      <c r="L346" s="261"/>
      <c r="M346" s="41"/>
      <c r="N346" s="44"/>
      <c r="O346" s="261"/>
      <c r="P346" s="261"/>
      <c r="Q346" s="261"/>
      <c r="R346" s="261"/>
      <c r="S346" s="261"/>
      <c r="T346" s="261"/>
      <c r="U346" s="261"/>
      <c r="V346" s="261"/>
      <c r="W346" s="261"/>
      <c r="X346" s="260"/>
      <c r="Y346" s="260"/>
      <c r="Z346" s="260"/>
      <c r="AA346" s="262"/>
      <c r="AB346" s="47">
        <f>COUNT(D346:Z346)</f>
        <v>0</v>
      </c>
      <c r="AC346" s="48">
        <f>IF(AB346=0,0,AVERAGE(D346:Z346))</f>
        <v>0</v>
      </c>
      <c r="AD346" s="48">
        <f t="array" ref="AD346">IF(AB346=0,0,IF(AB346&gt;9,AVERAGE(LARGE(D346:Z346,{1,2,3,4,5,6,7,8,9,10})),0))</f>
        <v>0</v>
      </c>
      <c r="AE346" s="48">
        <f t="array" ref="AE346">IF(AB346=0,0,IF(AB346&gt;9,SUM(LARGE(D346:Z346,{1,2,3,4,5,6,7,8,9,10})),0))</f>
        <v>0</v>
      </c>
      <c r="AF346" s="264"/>
    </row>
    <row r="347" spans="1:32" s="265" customFormat="1" ht="15" customHeight="1" x14ac:dyDescent="0.2">
      <c r="A347" s="38" t="s">
        <v>300</v>
      </c>
      <c r="B347" s="39" t="s">
        <v>7</v>
      </c>
      <c r="C347" s="39" t="s">
        <v>55</v>
      </c>
      <c r="D347" s="260"/>
      <c r="E347" s="260"/>
      <c r="F347" s="260"/>
      <c r="G347" s="41"/>
      <c r="H347" s="42"/>
      <c r="I347" s="261"/>
      <c r="J347" s="41"/>
      <c r="K347" s="261"/>
      <c r="L347" s="261"/>
      <c r="M347" s="41"/>
      <c r="N347" s="44"/>
      <c r="O347" s="261"/>
      <c r="P347" s="261"/>
      <c r="Q347" s="261"/>
      <c r="R347" s="261"/>
      <c r="S347" s="261"/>
      <c r="T347" s="261"/>
      <c r="U347" s="261"/>
      <c r="V347" s="261"/>
      <c r="W347" s="261"/>
      <c r="X347" s="260"/>
      <c r="Y347" s="39"/>
      <c r="Z347" s="39"/>
      <c r="AA347" s="262"/>
      <c r="AB347" s="47">
        <f>COUNT(D347:Z347)</f>
        <v>0</v>
      </c>
      <c r="AC347" s="48">
        <f>IF(AB347=0,0,AVERAGE(D347:Z347))</f>
        <v>0</v>
      </c>
      <c r="AD347" s="48">
        <f t="array" ref="AD347">IF(AB347=0,0,IF(AB347&gt;9,AVERAGE(LARGE(D347:Z347,{1,2,3,4,5,6,7,8,9,10})),0))</f>
        <v>0</v>
      </c>
      <c r="AE347" s="48">
        <f t="array" ref="AE347">IF(AB347=0,0,IF(AB347&gt;9,SUM(LARGE(D347:Z347,{1,2,3,4,5,6,7,8,9,10})),0))</f>
        <v>0</v>
      </c>
      <c r="AF347" s="264"/>
    </row>
    <row r="348" spans="1:32" s="265" customFormat="1" ht="15" customHeight="1" x14ac:dyDescent="0.2">
      <c r="A348" s="269" t="s">
        <v>301</v>
      </c>
      <c r="B348" s="260" t="s">
        <v>7</v>
      </c>
      <c r="C348" s="39" t="s">
        <v>42</v>
      </c>
      <c r="D348" s="260"/>
      <c r="E348" s="260"/>
      <c r="F348" s="260"/>
      <c r="G348" s="41"/>
      <c r="H348" s="42"/>
      <c r="I348" s="261"/>
      <c r="J348" s="41"/>
      <c r="K348" s="261"/>
      <c r="L348" s="261"/>
      <c r="M348" s="41"/>
      <c r="N348" s="44"/>
      <c r="O348" s="261"/>
      <c r="P348" s="261"/>
      <c r="Q348" s="261"/>
      <c r="R348" s="261"/>
      <c r="S348" s="261"/>
      <c r="T348" s="261"/>
      <c r="U348" s="261"/>
      <c r="V348" s="261"/>
      <c r="W348" s="261"/>
      <c r="X348" s="260"/>
      <c r="Y348" s="260"/>
      <c r="Z348" s="260"/>
      <c r="AA348" s="262"/>
      <c r="AB348" s="47">
        <f>COUNT(D348:Z348)</f>
        <v>0</v>
      </c>
      <c r="AC348" s="48">
        <f>IF(AB348=0,0,AVERAGE(D348:Z348))</f>
        <v>0</v>
      </c>
      <c r="AD348" s="48">
        <f t="array" ref="AD348">IF(AB348=0,0,IF(AB348&gt;9,AVERAGE(LARGE(D348:Z348,{1,2,3,4,5,6,7,8,9,10})),0))</f>
        <v>0</v>
      </c>
      <c r="AE348" s="48">
        <f t="array" ref="AE348">IF(AB348=0,0,IF(AB348&gt;9,SUM(LARGE(D348:Z348,{1,2,3,4,5,6,7,8,9,10})),0))</f>
        <v>0</v>
      </c>
      <c r="AF348" s="264"/>
    </row>
    <row r="349" spans="1:32" s="265" customFormat="1" ht="15" customHeight="1" x14ac:dyDescent="0.2">
      <c r="A349" s="38" t="s">
        <v>167</v>
      </c>
      <c r="B349" s="39" t="s">
        <v>8</v>
      </c>
      <c r="C349" s="39" t="s">
        <v>42</v>
      </c>
      <c r="D349" s="260">
        <v>35</v>
      </c>
      <c r="E349" s="260"/>
      <c r="F349" s="260"/>
      <c r="G349" s="41"/>
      <c r="H349" s="42"/>
      <c r="I349" s="261"/>
      <c r="J349" s="41"/>
      <c r="K349" s="261"/>
      <c r="L349" s="261"/>
      <c r="M349" s="41"/>
      <c r="N349" s="44"/>
      <c r="O349" s="261"/>
      <c r="P349" s="261"/>
      <c r="Q349" s="261"/>
      <c r="R349" s="261"/>
      <c r="S349" s="261"/>
      <c r="T349" s="261"/>
      <c r="U349" s="261"/>
      <c r="V349" s="261"/>
      <c r="W349" s="261"/>
      <c r="X349" s="260"/>
      <c r="Y349" s="260"/>
      <c r="Z349" s="260"/>
      <c r="AA349" s="53"/>
      <c r="AB349" s="47">
        <f>COUNT(D349:Z349)</f>
        <v>1</v>
      </c>
      <c r="AC349" s="48">
        <f>IF(AB349=0,0,AVERAGE(D349:Z349))</f>
        <v>35</v>
      </c>
      <c r="AD349" s="48">
        <f t="array" ref="AD349">IF(AB349=0,0,IF(AB349&gt;9,AVERAGE(LARGE(D349:Z349,{1,2,3,4,5,6,7,8,9,10})),0))</f>
        <v>0</v>
      </c>
      <c r="AE349" s="48">
        <f t="array" ref="AE349">IF(AB349=0,0,IF(AB349&gt;9,SUM(LARGE(D349:Z349,{1,2,3,4,5,6,7,8,9,10})),0))</f>
        <v>0</v>
      </c>
      <c r="AF349" s="264"/>
    </row>
    <row r="350" spans="1:32" s="265" customFormat="1" ht="15" customHeight="1" x14ac:dyDescent="0.2">
      <c r="A350" s="269" t="s">
        <v>167</v>
      </c>
      <c r="B350" s="260" t="s">
        <v>8</v>
      </c>
      <c r="C350" s="260" t="s">
        <v>54</v>
      </c>
      <c r="D350" s="260">
        <v>32</v>
      </c>
      <c r="E350" s="260"/>
      <c r="F350" s="260"/>
      <c r="G350" s="41"/>
      <c r="H350" s="42"/>
      <c r="I350" s="261"/>
      <c r="J350" s="41"/>
      <c r="K350" s="261"/>
      <c r="L350" s="261"/>
      <c r="M350" s="41"/>
      <c r="N350" s="44"/>
      <c r="O350" s="261"/>
      <c r="P350" s="261"/>
      <c r="Q350" s="261"/>
      <c r="R350" s="261"/>
      <c r="S350" s="261"/>
      <c r="T350" s="261"/>
      <c r="U350" s="261"/>
      <c r="V350" s="261"/>
      <c r="W350" s="261"/>
      <c r="X350" s="260"/>
      <c r="Y350" s="39"/>
      <c r="Z350" s="39"/>
      <c r="AA350" s="262"/>
      <c r="AB350" s="47">
        <f>COUNT(D350:Z350)</f>
        <v>1</v>
      </c>
      <c r="AC350" s="48">
        <f>IF(AB350=0,0,AVERAGE(D350:Z350))</f>
        <v>32</v>
      </c>
      <c r="AD350" s="48">
        <f t="array" ref="AD350">IF(AB350=0,0,IF(AB350&gt;9,AVERAGE(LARGE(D350:Z350,{1,2,3,4,5,6,7,8,9,10})),0))</f>
        <v>0</v>
      </c>
      <c r="AE350" s="48">
        <f t="array" ref="AE350">IF(AB350=0,0,IF(AB350&gt;9,SUM(LARGE(D350:Z350,{1,2,3,4,5,6,7,8,9,10})),0))</f>
        <v>0</v>
      </c>
      <c r="AF350" s="264"/>
    </row>
    <row r="351" spans="1:32" s="265" customFormat="1" ht="15" customHeight="1" x14ac:dyDescent="0.2">
      <c r="A351" s="269" t="s">
        <v>350</v>
      </c>
      <c r="B351" s="260" t="s">
        <v>7</v>
      </c>
      <c r="C351" s="260" t="s">
        <v>42</v>
      </c>
      <c r="D351" s="260"/>
      <c r="E351" s="260"/>
      <c r="F351" s="260"/>
      <c r="G351" s="41"/>
      <c r="H351" s="42"/>
      <c r="I351" s="261"/>
      <c r="J351" s="41"/>
      <c r="K351" s="261"/>
      <c r="L351" s="261"/>
      <c r="M351" s="41"/>
      <c r="N351" s="44"/>
      <c r="O351" s="261"/>
      <c r="P351" s="261"/>
      <c r="Q351" s="261"/>
      <c r="R351" s="261"/>
      <c r="S351" s="261"/>
      <c r="T351" s="261"/>
      <c r="U351" s="261"/>
      <c r="V351" s="261"/>
      <c r="W351" s="261"/>
      <c r="X351" s="260"/>
      <c r="Y351" s="260"/>
      <c r="Z351" s="260"/>
      <c r="AA351" s="262"/>
      <c r="AB351" s="47">
        <f>COUNT(D351:Z351)</f>
        <v>0</v>
      </c>
      <c r="AC351" s="48">
        <f>IF(AB351=0,0,AVERAGE(D351:Z351))</f>
        <v>0</v>
      </c>
      <c r="AD351" s="48">
        <f t="array" ref="AD351">IF(AB351=0,0,IF(AB351&gt;9,AVERAGE(LARGE(D351:Z351,{1,2,3,4,5,6,7,8,9,10})),0))</f>
        <v>0</v>
      </c>
      <c r="AE351" s="48">
        <f t="array" ref="AE351">IF(AB351=0,0,IF(AB351&gt;9,SUM(LARGE(D351:Z351,{1,2,3,4,5,6,7,8,9,10})),0))</f>
        <v>0</v>
      </c>
      <c r="AF351" s="264"/>
    </row>
    <row r="352" spans="1:32" s="265" customFormat="1" ht="15" customHeight="1" x14ac:dyDescent="0.2">
      <c r="A352" s="269" t="s">
        <v>350</v>
      </c>
      <c r="B352" s="260" t="s">
        <v>7</v>
      </c>
      <c r="C352" s="260" t="s">
        <v>47</v>
      </c>
      <c r="D352" s="260"/>
      <c r="E352" s="260"/>
      <c r="F352" s="260"/>
      <c r="G352" s="41"/>
      <c r="H352" s="42"/>
      <c r="I352" s="261"/>
      <c r="J352" s="41"/>
      <c r="K352" s="261"/>
      <c r="L352" s="261"/>
      <c r="M352" s="41"/>
      <c r="N352" s="44"/>
      <c r="O352" s="261"/>
      <c r="P352" s="261"/>
      <c r="Q352" s="261"/>
      <c r="R352" s="261"/>
      <c r="S352" s="261"/>
      <c r="T352" s="261"/>
      <c r="U352" s="261"/>
      <c r="V352" s="261"/>
      <c r="W352" s="261"/>
      <c r="X352" s="260"/>
      <c r="Y352" s="260"/>
      <c r="Z352" s="260"/>
      <c r="AA352" s="262"/>
      <c r="AB352" s="47">
        <f>COUNT(D352:Z352)</f>
        <v>0</v>
      </c>
      <c r="AC352" s="48">
        <f>IF(AB352=0,0,AVERAGE(D352:Z352))</f>
        <v>0</v>
      </c>
      <c r="AD352" s="48">
        <f t="array" ref="AD352">IF(AB352=0,0,IF(AB352&gt;9,AVERAGE(LARGE(D352:Z352,{1,2,3,4,5,6,7,8,9,10})),0))</f>
        <v>0</v>
      </c>
      <c r="AE352" s="48">
        <f t="array" ref="AE352">IF(AB352=0,0,IF(AB352&gt;9,SUM(LARGE(D352:Z352,{1,2,3,4,5,6,7,8,9,10})),0))</f>
        <v>0</v>
      </c>
      <c r="AF352" s="264"/>
    </row>
    <row r="353" spans="1:32" s="265" customFormat="1" ht="15" customHeight="1" x14ac:dyDescent="0.2">
      <c r="A353" s="269" t="s">
        <v>168</v>
      </c>
      <c r="B353" s="260" t="s">
        <v>9</v>
      </c>
      <c r="C353" s="262" t="s">
        <v>42</v>
      </c>
      <c r="D353" s="303">
        <v>36</v>
      </c>
      <c r="E353" s="260"/>
      <c r="F353" s="260"/>
      <c r="G353" s="41"/>
      <c r="H353" s="42"/>
      <c r="I353" s="261"/>
      <c r="J353" s="41"/>
      <c r="K353" s="261"/>
      <c r="L353" s="261"/>
      <c r="M353" s="41"/>
      <c r="N353" s="44"/>
      <c r="O353" s="261"/>
      <c r="P353" s="261"/>
      <c r="Q353" s="261"/>
      <c r="R353" s="261"/>
      <c r="S353" s="268"/>
      <c r="T353" s="261"/>
      <c r="U353" s="261"/>
      <c r="V353" s="261"/>
      <c r="W353" s="261"/>
      <c r="X353" s="260"/>
      <c r="Y353" s="39"/>
      <c r="Z353" s="39"/>
      <c r="AA353" s="262"/>
      <c r="AB353" s="47">
        <f>COUNT(D353:Z353)</f>
        <v>1</v>
      </c>
      <c r="AC353" s="48">
        <f>IF(AB353=0,0,AVERAGE(D353:Z353))</f>
        <v>36</v>
      </c>
      <c r="AD353" s="48">
        <f t="array" ref="AD353">IF(AB353=0,0,IF(AB353&gt;9,AVERAGE(LARGE(D353:Z353,{1,2,3,4,5,6,7,8,9,10})),0))</f>
        <v>0</v>
      </c>
      <c r="AE353" s="48">
        <f t="array" ref="AE353">IF(AB353=0,0,IF(AB353&gt;9,SUM(LARGE(D353:Z353,{1,2,3,4,5,6,7,8,9,10})),0))</f>
        <v>0</v>
      </c>
      <c r="AF353" s="264"/>
    </row>
    <row r="354" spans="1:32" s="265" customFormat="1" ht="15" customHeight="1" x14ac:dyDescent="0.2">
      <c r="A354" s="269" t="s">
        <v>168</v>
      </c>
      <c r="B354" s="260" t="s">
        <v>9</v>
      </c>
      <c r="C354" s="39" t="s">
        <v>54</v>
      </c>
      <c r="D354" s="260"/>
      <c r="E354" s="260"/>
      <c r="F354" s="260"/>
      <c r="G354" s="41"/>
      <c r="H354" s="42"/>
      <c r="I354" s="261"/>
      <c r="J354" s="41"/>
      <c r="K354" s="261"/>
      <c r="L354" s="261"/>
      <c r="M354" s="41"/>
      <c r="N354" s="44"/>
      <c r="O354" s="261"/>
      <c r="P354" s="261"/>
      <c r="Q354" s="261"/>
      <c r="R354" s="261"/>
      <c r="S354" s="261"/>
      <c r="T354" s="261"/>
      <c r="U354" s="261"/>
      <c r="V354" s="261"/>
      <c r="W354" s="261"/>
      <c r="X354" s="260"/>
      <c r="Y354" s="260"/>
      <c r="Z354" s="260"/>
      <c r="AA354" s="262"/>
      <c r="AB354" s="47">
        <f>COUNT(D354:Z354)</f>
        <v>0</v>
      </c>
      <c r="AC354" s="48">
        <f>IF(AB354=0,0,AVERAGE(D354:Z354))</f>
        <v>0</v>
      </c>
      <c r="AD354" s="48">
        <f t="array" ref="AD354">IF(AB354=0,0,IF(AB354&gt;9,AVERAGE(LARGE(D354:Z354,{1,2,3,4,5,6,7,8,9,10})),0))</f>
        <v>0</v>
      </c>
      <c r="AE354" s="48">
        <f t="array" ref="AE354">IF(AB354=0,0,IF(AB354&gt;9,SUM(LARGE(D354:Z354,{1,2,3,4,5,6,7,8,9,10})),0))</f>
        <v>0</v>
      </c>
      <c r="AF354" s="264"/>
    </row>
    <row r="355" spans="1:32" s="265" customFormat="1" ht="15" customHeight="1" x14ac:dyDescent="0.2">
      <c r="A355" s="38" t="s">
        <v>346</v>
      </c>
      <c r="B355" s="39" t="s">
        <v>7</v>
      </c>
      <c r="C355" s="39" t="s">
        <v>47</v>
      </c>
      <c r="D355" s="260"/>
      <c r="E355" s="260"/>
      <c r="F355" s="260"/>
      <c r="G355" s="41"/>
      <c r="H355" s="42"/>
      <c r="I355" s="261"/>
      <c r="J355" s="41"/>
      <c r="K355" s="261"/>
      <c r="L355" s="261"/>
      <c r="M355" s="41"/>
      <c r="N355" s="44"/>
      <c r="O355" s="261"/>
      <c r="P355" s="261"/>
      <c r="Q355" s="261"/>
      <c r="R355" s="261"/>
      <c r="S355" s="261"/>
      <c r="T355" s="261"/>
      <c r="U355" s="261"/>
      <c r="V355" s="261"/>
      <c r="W355" s="261"/>
      <c r="X355" s="260"/>
      <c r="Y355" s="260"/>
      <c r="Z355" s="260"/>
      <c r="AA355" s="262"/>
      <c r="AB355" s="47">
        <f>COUNT(D355:Z355)</f>
        <v>0</v>
      </c>
      <c r="AC355" s="48">
        <f>IF(AB355=0,0,AVERAGE(D355:Z355))</f>
        <v>0</v>
      </c>
      <c r="AD355" s="48">
        <f t="array" ref="AD355">IF(AB355=0,0,IF(AB355&gt;9,AVERAGE(LARGE(D355:Z355,{1,2,3,4,5,6,7,8,9,10})),0))</f>
        <v>0</v>
      </c>
      <c r="AE355" s="48">
        <f t="array" ref="AE355">IF(AB355=0,0,IF(AB355&gt;9,SUM(LARGE(D355:Z355,{1,2,3,4,5,6,7,8,9,10})),0))</f>
        <v>0</v>
      </c>
      <c r="AF355" s="264"/>
    </row>
    <row r="356" spans="1:32" s="265" customFormat="1" ht="15" customHeight="1" x14ac:dyDescent="0.2">
      <c r="A356" s="38" t="s">
        <v>169</v>
      </c>
      <c r="B356" s="39" t="s">
        <v>6</v>
      </c>
      <c r="C356" s="39" t="s">
        <v>42</v>
      </c>
      <c r="D356" s="260"/>
      <c r="E356" s="260"/>
      <c r="F356" s="260"/>
      <c r="G356" s="41"/>
      <c r="H356" s="42"/>
      <c r="I356" s="261"/>
      <c r="J356" s="41"/>
      <c r="K356" s="261"/>
      <c r="L356" s="261"/>
      <c r="M356" s="41"/>
      <c r="N356" s="44"/>
      <c r="O356" s="261"/>
      <c r="P356" s="261"/>
      <c r="Q356" s="261"/>
      <c r="R356" s="261"/>
      <c r="S356" s="261"/>
      <c r="T356" s="261"/>
      <c r="U356" s="261"/>
      <c r="V356" s="261"/>
      <c r="W356" s="261"/>
      <c r="X356" s="260"/>
      <c r="Y356" s="260"/>
      <c r="Z356" s="260"/>
      <c r="AA356" s="262"/>
      <c r="AB356" s="47">
        <f>COUNT(D356:Z356)</f>
        <v>0</v>
      </c>
      <c r="AC356" s="48">
        <f>IF(AB356=0,0,AVERAGE(D356:Z356))</f>
        <v>0</v>
      </c>
      <c r="AD356" s="48">
        <f t="array" ref="AD356">IF(AB356=0,0,IF(AB356&gt;9,AVERAGE(LARGE(D356:Z356,{1,2,3,4,5,6,7,8,9,10})),0))</f>
        <v>0</v>
      </c>
      <c r="AE356" s="48">
        <f t="array" ref="AE356">IF(AB356=0,0,IF(AB356&gt;9,SUM(LARGE(D356:Z356,{1,2,3,4,5,6,7,8,9,10})),0))</f>
        <v>0</v>
      </c>
      <c r="AF356" s="264"/>
    </row>
    <row r="357" spans="1:32" s="265" customFormat="1" ht="15" customHeight="1" x14ac:dyDescent="0.2">
      <c r="A357" s="38" t="s">
        <v>169</v>
      </c>
      <c r="B357" s="39" t="s">
        <v>6</v>
      </c>
      <c r="C357" s="39" t="s">
        <v>44</v>
      </c>
      <c r="D357" s="260"/>
      <c r="E357" s="260"/>
      <c r="F357" s="260"/>
      <c r="G357" s="41"/>
      <c r="H357" s="42"/>
      <c r="I357" s="261"/>
      <c r="J357" s="41"/>
      <c r="K357" s="261"/>
      <c r="L357" s="261"/>
      <c r="M357" s="41"/>
      <c r="N357" s="44"/>
      <c r="O357" s="261"/>
      <c r="P357" s="261"/>
      <c r="Q357" s="261"/>
      <c r="R357" s="261"/>
      <c r="S357" s="261"/>
      <c r="T357" s="261"/>
      <c r="U357" s="261"/>
      <c r="V357" s="261"/>
      <c r="W357" s="261"/>
      <c r="X357" s="260"/>
      <c r="Y357" s="260"/>
      <c r="Z357" s="260"/>
      <c r="AA357" s="53"/>
      <c r="AB357" s="47">
        <f>COUNT(D357:Z357)</f>
        <v>0</v>
      </c>
      <c r="AC357" s="48">
        <f>IF(AB357=0,0,AVERAGE(D357:Z357))</f>
        <v>0</v>
      </c>
      <c r="AD357" s="48">
        <f t="array" ref="AD357">IF(AB357=0,0,IF(AB357&gt;9,AVERAGE(LARGE(D357:Z357,{1,2,3,4,5,6,7,8,9,10})),0))</f>
        <v>0</v>
      </c>
      <c r="AE357" s="48">
        <f t="array" ref="AE357">IF(AB357=0,0,IF(AB357&gt;9,SUM(LARGE(D357:Z357,{1,2,3,4,5,6,7,8,9,10})),0))</f>
        <v>0</v>
      </c>
      <c r="AF357" s="264"/>
    </row>
    <row r="358" spans="1:32" s="265" customFormat="1" ht="15" customHeight="1" x14ac:dyDescent="0.2">
      <c r="A358" s="38" t="s">
        <v>398</v>
      </c>
      <c r="B358" s="39" t="s">
        <v>4</v>
      </c>
      <c r="C358" s="39" t="s">
        <v>42</v>
      </c>
      <c r="D358" s="262"/>
      <c r="E358" s="262"/>
      <c r="F358" s="262"/>
      <c r="G358" s="54"/>
      <c r="H358" s="55"/>
      <c r="I358" s="270"/>
      <c r="J358" s="54"/>
      <c r="K358" s="261"/>
      <c r="L358" s="270"/>
      <c r="M358" s="54"/>
      <c r="N358" s="56"/>
      <c r="O358" s="270"/>
      <c r="P358" s="270"/>
      <c r="Q358" s="270"/>
      <c r="R358" s="270"/>
      <c r="S358" s="271"/>
      <c r="T358" s="270"/>
      <c r="U358" s="270"/>
      <c r="V358" s="270"/>
      <c r="W358" s="270"/>
      <c r="X358" s="262"/>
      <c r="Y358" s="262"/>
      <c r="Z358" s="262"/>
      <c r="AA358" s="53"/>
      <c r="AB358" s="47">
        <f>COUNT(D358:Z358)</f>
        <v>0</v>
      </c>
      <c r="AC358" s="48">
        <f>IF(AB358=0,0,AVERAGE(D358:Z358))</f>
        <v>0</v>
      </c>
      <c r="AD358" s="48">
        <f t="array" ref="AD358">IF(AB358=0,0,IF(AB358&gt;9,AVERAGE(LARGE(D358:Z358,{1,2,3,4,5,6,7,8,9,10})),0))</f>
        <v>0</v>
      </c>
      <c r="AE358" s="48">
        <f t="array" ref="AE358">IF(AB358=0,0,IF(AB358&gt;9,SUM(LARGE(D358:Z358,{1,2,3,4,5,6,7,8,9,10})),0))</f>
        <v>0</v>
      </c>
      <c r="AF358" s="264"/>
    </row>
    <row r="359" spans="1:32" s="265" customFormat="1" ht="15" customHeight="1" x14ac:dyDescent="0.2">
      <c r="A359" s="38" t="s">
        <v>170</v>
      </c>
      <c r="B359" s="39" t="s">
        <v>4</v>
      </c>
      <c r="C359" s="39" t="s">
        <v>42</v>
      </c>
      <c r="D359" s="260"/>
      <c r="E359" s="260"/>
      <c r="F359" s="260"/>
      <c r="G359" s="41"/>
      <c r="H359" s="42"/>
      <c r="I359" s="261"/>
      <c r="J359" s="41"/>
      <c r="K359" s="261"/>
      <c r="L359" s="261"/>
      <c r="M359" s="41"/>
      <c r="N359" s="44"/>
      <c r="O359" s="261"/>
      <c r="P359" s="261"/>
      <c r="Q359" s="261"/>
      <c r="R359" s="261"/>
      <c r="S359" s="261"/>
      <c r="T359" s="261"/>
      <c r="U359" s="261"/>
      <c r="V359" s="261"/>
      <c r="W359" s="261"/>
      <c r="X359" s="260"/>
      <c r="Y359" s="260"/>
      <c r="Z359" s="260"/>
      <c r="AA359" s="262"/>
      <c r="AB359" s="47">
        <f>COUNT(D359:Z359)</f>
        <v>0</v>
      </c>
      <c r="AC359" s="48">
        <f>IF(AB359=0,0,AVERAGE(D359:Z359))</f>
        <v>0</v>
      </c>
      <c r="AD359" s="48">
        <f t="array" ref="AD359">IF(AB359=0,0,IF(AB359&gt;9,AVERAGE(LARGE(D359:Z359,{1,2,3,4,5,6,7,8,9,10})),0))</f>
        <v>0</v>
      </c>
      <c r="AE359" s="48">
        <f t="array" ref="AE359">IF(AB359=0,0,IF(AB359&gt;9,SUM(LARGE(D359:Z359,{1,2,3,4,5,6,7,8,9,10})),0))</f>
        <v>0</v>
      </c>
      <c r="AF359" s="264"/>
    </row>
    <row r="360" spans="1:32" s="265" customFormat="1" ht="15" customHeight="1" x14ac:dyDescent="0.2">
      <c r="A360" s="38" t="s">
        <v>171</v>
      </c>
      <c r="B360" s="39" t="s">
        <v>6</v>
      </c>
      <c r="C360" s="39" t="s">
        <v>42</v>
      </c>
      <c r="D360" s="260"/>
      <c r="E360" s="260"/>
      <c r="F360" s="260"/>
      <c r="G360" s="41"/>
      <c r="H360" s="42"/>
      <c r="I360" s="261"/>
      <c r="J360" s="41"/>
      <c r="K360" s="261"/>
      <c r="L360" s="261"/>
      <c r="M360" s="41"/>
      <c r="N360" s="44"/>
      <c r="O360" s="261"/>
      <c r="P360" s="261"/>
      <c r="Q360" s="261"/>
      <c r="R360" s="261"/>
      <c r="S360" s="261"/>
      <c r="T360" s="261"/>
      <c r="U360" s="261"/>
      <c r="V360" s="261"/>
      <c r="W360" s="261"/>
      <c r="X360" s="260"/>
      <c r="Y360" s="39"/>
      <c r="Z360" s="39"/>
      <c r="AA360" s="262"/>
      <c r="AB360" s="47">
        <f>COUNT(D360:Z360)</f>
        <v>0</v>
      </c>
      <c r="AC360" s="48">
        <f>IF(AB360=0,0,AVERAGE(D360:Z360))</f>
        <v>0</v>
      </c>
      <c r="AD360" s="48">
        <f t="array" ref="AD360">IF(AB360=0,0,IF(AB360&gt;9,AVERAGE(LARGE(D360:Z360,{1,2,3,4,5,6,7,8,9,10})),0))</f>
        <v>0</v>
      </c>
      <c r="AE360" s="48">
        <f t="array" ref="AE360">IF(AB360=0,0,IF(AB360&gt;9,SUM(LARGE(D360:Z360,{1,2,3,4,5,6,7,8,9,10})),0))</f>
        <v>0</v>
      </c>
      <c r="AF360" s="264"/>
    </row>
    <row r="361" spans="1:32" s="265" customFormat="1" ht="15" customHeight="1" x14ac:dyDescent="0.2">
      <c r="A361" s="170" t="s">
        <v>302</v>
      </c>
      <c r="B361" s="39" t="s">
        <v>6</v>
      </c>
      <c r="C361" s="39" t="s">
        <v>52</v>
      </c>
      <c r="D361" s="260"/>
      <c r="E361" s="260"/>
      <c r="F361" s="260"/>
      <c r="G361" s="39"/>
      <c r="H361" s="50"/>
      <c r="I361" s="260"/>
      <c r="J361" s="39"/>
      <c r="K361" s="260"/>
      <c r="L361" s="260"/>
      <c r="M361" s="39"/>
      <c r="N361" s="45"/>
      <c r="O361" s="260"/>
      <c r="P361" s="260"/>
      <c r="Q361" s="260"/>
      <c r="R361" s="260"/>
      <c r="S361" s="260"/>
      <c r="T361" s="260"/>
      <c r="U361" s="260"/>
      <c r="V361" s="260"/>
      <c r="W361" s="260"/>
      <c r="X361" s="260"/>
      <c r="Y361" s="260"/>
      <c r="Z361" s="260"/>
      <c r="AA361" s="262"/>
      <c r="AB361" s="47">
        <f>COUNT(D361:Z361)</f>
        <v>0</v>
      </c>
      <c r="AC361" s="48">
        <f>IF(AB361=0,0,AVERAGE(D361:Z361))</f>
        <v>0</v>
      </c>
      <c r="AD361" s="48">
        <f t="array" ref="AD361">IF(AB361=0,0,IF(AB361&gt;9,AVERAGE(LARGE(D361:Z361,{1,2,3,4,5,6,7,8,9,10})),0))</f>
        <v>0</v>
      </c>
      <c r="AE361" s="48">
        <f t="array" ref="AE361">IF(AB361=0,0,IF(AB361&gt;9,SUM(LARGE(D361:Z361,{1,2,3,4,5,6,7,8,9,10})),0))</f>
        <v>0</v>
      </c>
    </row>
    <row r="362" spans="1:32" s="265" customFormat="1" ht="15" customHeight="1" x14ac:dyDescent="0.2">
      <c r="A362" s="269" t="s">
        <v>172</v>
      </c>
      <c r="B362" s="260" t="s">
        <v>5</v>
      </c>
      <c r="C362" s="39" t="s">
        <v>42</v>
      </c>
      <c r="D362" s="61"/>
      <c r="E362" s="260"/>
      <c r="F362" s="260"/>
      <c r="G362" s="39"/>
      <c r="H362" s="50"/>
      <c r="I362" s="260"/>
      <c r="J362" s="39"/>
      <c r="K362" s="260"/>
      <c r="L362" s="260"/>
      <c r="M362" s="39"/>
      <c r="N362" s="45"/>
      <c r="O362" s="260"/>
      <c r="P362" s="260"/>
      <c r="Q362" s="260"/>
      <c r="R362" s="260"/>
      <c r="S362" s="260"/>
      <c r="T362" s="260"/>
      <c r="U362" s="260"/>
      <c r="V362" s="260"/>
      <c r="W362" s="260"/>
      <c r="X362" s="260"/>
      <c r="Y362" s="260"/>
      <c r="Z362" s="260"/>
      <c r="AA362" s="262"/>
      <c r="AB362" s="47">
        <f>COUNT(D362:Z362)</f>
        <v>0</v>
      </c>
      <c r="AC362" s="48">
        <f>IF(AB362=0,0,AVERAGE(D362:Z362))</f>
        <v>0</v>
      </c>
      <c r="AD362" s="48">
        <f t="array" ref="AD362">IF(AB362=0,0,IF(AB362&gt;9,AVERAGE(LARGE(D362:Z362,{1,2,3,4,5,6,7,8,9,10})),0))</f>
        <v>0</v>
      </c>
      <c r="AE362" s="48">
        <f t="array" ref="AE362">IF(AB362=0,0,IF(AB362&gt;9,SUM(LARGE(D362:Z362,{1,2,3,4,5,6,7,8,9,10})),0))</f>
        <v>0</v>
      </c>
      <c r="AF362" s="264"/>
    </row>
    <row r="363" spans="1:32" s="265" customFormat="1" ht="15" customHeight="1" x14ac:dyDescent="0.2">
      <c r="A363" s="125" t="s">
        <v>173</v>
      </c>
      <c r="B363" s="39" t="s">
        <v>5</v>
      </c>
      <c r="C363" s="39" t="s">
        <v>42</v>
      </c>
      <c r="D363" s="260"/>
      <c r="E363" s="260"/>
      <c r="F363" s="260"/>
      <c r="G363" s="39"/>
      <c r="H363" s="50"/>
      <c r="I363" s="260"/>
      <c r="J363" s="39"/>
      <c r="K363" s="260"/>
      <c r="L363" s="260"/>
      <c r="M363" s="39"/>
      <c r="N363" s="45"/>
      <c r="O363" s="260"/>
      <c r="P363" s="260"/>
      <c r="Q363" s="260"/>
      <c r="R363" s="260"/>
      <c r="S363" s="260"/>
      <c r="T363" s="260"/>
      <c r="U363" s="260"/>
      <c r="V363" s="260"/>
      <c r="W363" s="260"/>
      <c r="X363" s="260"/>
      <c r="Y363" s="260"/>
      <c r="Z363" s="260"/>
      <c r="AA363" s="262"/>
      <c r="AB363" s="47">
        <f>COUNT(D363:Z363)</f>
        <v>0</v>
      </c>
      <c r="AC363" s="48">
        <f>IF(AB363=0,0,AVERAGE(D363:Z363))</f>
        <v>0</v>
      </c>
      <c r="AD363" s="48">
        <f t="array" ref="AD363">IF(AB363=0,0,IF(AB363&gt;9,AVERAGE(LARGE(D363:Z363,{1,2,3,4,5,6,7,8,9,10})),0))</f>
        <v>0</v>
      </c>
      <c r="AE363" s="48">
        <f t="array" ref="AE363">IF(AB363=0,0,IF(AB363&gt;9,SUM(LARGE(D363:Z363,{1,2,3,4,5,6,7,8,9,10})),0))</f>
        <v>0</v>
      </c>
    </row>
    <row r="364" spans="1:32" s="265" customFormat="1" ht="15" customHeight="1" x14ac:dyDescent="0.2">
      <c r="A364" s="38" t="s">
        <v>174</v>
      </c>
      <c r="B364" s="39" t="s">
        <v>5</v>
      </c>
      <c r="C364" s="39" t="s">
        <v>55</v>
      </c>
      <c r="D364" s="260"/>
      <c r="E364" s="260"/>
      <c r="F364" s="260"/>
      <c r="G364" s="39"/>
      <c r="H364" s="50"/>
      <c r="I364" s="260"/>
      <c r="J364" s="39"/>
      <c r="K364" s="260"/>
      <c r="L364" s="260"/>
      <c r="M364" s="39"/>
      <c r="N364" s="45"/>
      <c r="O364" s="260"/>
      <c r="P364" s="260"/>
      <c r="Q364" s="260"/>
      <c r="R364" s="260"/>
      <c r="S364" s="260"/>
      <c r="T364" s="260"/>
      <c r="U364" s="260"/>
      <c r="V364" s="260"/>
      <c r="W364" s="260"/>
      <c r="X364" s="260"/>
      <c r="Y364" s="260"/>
      <c r="Z364" s="260"/>
      <c r="AA364" s="262"/>
      <c r="AB364" s="47">
        <f>COUNT(D364:Z364)</f>
        <v>0</v>
      </c>
      <c r="AC364" s="48">
        <f>IF(AB364=0,0,AVERAGE(D364:Z364))</f>
        <v>0</v>
      </c>
      <c r="AD364" s="48">
        <f t="array" ref="AD364">IF(AB364=0,0,IF(AB364&gt;9,AVERAGE(LARGE(D364:Z364,{1,2,3,4,5,6,7,8,9,10})),0))</f>
        <v>0</v>
      </c>
      <c r="AE364" s="48">
        <f t="array" ref="AE364">IF(AB364=0,0,IF(AB364&gt;9,SUM(LARGE(D364:Z364,{1,2,3,4,5,6,7,8,9,10})),0))</f>
        <v>0</v>
      </c>
      <c r="AF364" s="264"/>
    </row>
    <row r="365" spans="1:32" s="265" customFormat="1" ht="15" customHeight="1" x14ac:dyDescent="0.2">
      <c r="A365" s="38" t="s">
        <v>175</v>
      </c>
      <c r="B365" s="39" t="s">
        <v>5</v>
      </c>
      <c r="C365" s="39" t="s">
        <v>42</v>
      </c>
      <c r="D365" s="260">
        <v>30</v>
      </c>
      <c r="E365" s="260"/>
      <c r="F365" s="260"/>
      <c r="G365" s="39"/>
      <c r="H365" s="50"/>
      <c r="I365" s="260"/>
      <c r="J365" s="39"/>
      <c r="K365" s="260"/>
      <c r="L365" s="260"/>
      <c r="M365" s="39"/>
      <c r="N365" s="45"/>
      <c r="O365" s="260"/>
      <c r="P365" s="260"/>
      <c r="Q365" s="260"/>
      <c r="R365" s="260"/>
      <c r="S365" s="260"/>
      <c r="T365" s="260"/>
      <c r="U365" s="260"/>
      <c r="V365" s="260"/>
      <c r="W365" s="260"/>
      <c r="X365" s="260"/>
      <c r="Y365" s="260"/>
      <c r="Z365" s="260"/>
      <c r="AA365" s="262"/>
      <c r="AB365" s="47">
        <f>COUNT(D365:Z365)</f>
        <v>1</v>
      </c>
      <c r="AC365" s="48">
        <f>IF(AB365=0,0,AVERAGE(D365:Z365))</f>
        <v>30</v>
      </c>
      <c r="AD365" s="48">
        <f t="array" ref="AD365">IF(AB365=0,0,IF(AB365&gt;9,AVERAGE(LARGE(D365:Z365,{1,2,3,4,5,6,7,8,9,10})),0))</f>
        <v>0</v>
      </c>
      <c r="AE365" s="48">
        <f t="array" ref="AE365">IF(AB365=0,0,IF(AB365&gt;9,SUM(LARGE(D365:Z365,{1,2,3,4,5,6,7,8,9,10})),0))</f>
        <v>0</v>
      </c>
      <c r="AF365" s="264"/>
    </row>
    <row r="366" spans="1:32" s="265" customFormat="1" ht="15" customHeight="1" x14ac:dyDescent="0.2">
      <c r="A366" s="38" t="s">
        <v>176</v>
      </c>
      <c r="B366" s="39" t="s">
        <v>3</v>
      </c>
      <c r="C366" s="39" t="s">
        <v>42</v>
      </c>
      <c r="D366" s="262"/>
      <c r="E366" s="262"/>
      <c r="F366" s="262"/>
      <c r="G366" s="53"/>
      <c r="H366" s="66"/>
      <c r="I366" s="262"/>
      <c r="J366" s="53"/>
      <c r="K366" s="260"/>
      <c r="L366" s="262"/>
      <c r="M366" s="53"/>
      <c r="N366" s="59"/>
      <c r="O366" s="262"/>
      <c r="P366" s="262"/>
      <c r="Q366" s="262"/>
      <c r="R366" s="262"/>
      <c r="S366" s="280"/>
      <c r="T366" s="262"/>
      <c r="U366" s="262"/>
      <c r="V366" s="262"/>
      <c r="W366" s="262"/>
      <c r="X366" s="262"/>
      <c r="Y366" s="262"/>
      <c r="Z366" s="262"/>
      <c r="AA366" s="53"/>
      <c r="AB366" s="47">
        <f>COUNT(D366:Z366)</f>
        <v>0</v>
      </c>
      <c r="AC366" s="48">
        <f>IF(AB366=0,0,AVERAGE(D366:Z366))</f>
        <v>0</v>
      </c>
      <c r="AD366" s="48">
        <f t="array" ref="AD366">IF(AB366=0,0,IF(AB366&gt;9,AVERAGE(LARGE(D366:Z366,{1,2,3,4,5,6,7,8,9,10})),0))</f>
        <v>0</v>
      </c>
      <c r="AE366" s="48">
        <f t="array" ref="AE366">IF(AB366=0,0,IF(AB366&gt;9,SUM(LARGE(D366:Z366,{1,2,3,4,5,6,7,8,9,10})),0))</f>
        <v>0</v>
      </c>
      <c r="AF366" s="264"/>
    </row>
    <row r="367" spans="1:32" s="265" customFormat="1" ht="15" customHeight="1" x14ac:dyDescent="0.2">
      <c r="A367" s="269" t="s">
        <v>177</v>
      </c>
      <c r="B367" s="260" t="s">
        <v>7</v>
      </c>
      <c r="C367" s="260" t="s">
        <v>42</v>
      </c>
      <c r="D367" s="274"/>
      <c r="E367" s="260"/>
      <c r="F367" s="260"/>
      <c r="G367" s="39"/>
      <c r="H367" s="50"/>
      <c r="I367" s="260"/>
      <c r="J367" s="39"/>
      <c r="K367" s="260"/>
      <c r="L367" s="260"/>
      <c r="M367" s="39"/>
      <c r="N367" s="45"/>
      <c r="O367" s="260"/>
      <c r="P367" s="260"/>
      <c r="Q367" s="260"/>
      <c r="R367" s="260"/>
      <c r="S367" s="260"/>
      <c r="T367" s="260"/>
      <c r="U367" s="260"/>
      <c r="V367" s="260"/>
      <c r="W367" s="260"/>
      <c r="X367" s="260"/>
      <c r="Y367" s="260"/>
      <c r="Z367" s="260"/>
      <c r="AA367" s="262"/>
      <c r="AB367" s="47">
        <f>COUNT(D367:Z367)</f>
        <v>0</v>
      </c>
      <c r="AC367" s="48">
        <f>IF(AB367=0,0,AVERAGE(D367:Z367))</f>
        <v>0</v>
      </c>
      <c r="AD367" s="48">
        <f t="array" ref="AD367">IF(AB367=0,0,IF(AB367&gt;9,AVERAGE(LARGE(D367:Z367,{1,2,3,4,5,6,7,8,9,10})),0))</f>
        <v>0</v>
      </c>
      <c r="AE367" s="48">
        <f t="array" ref="AE367">IF(AB367=0,0,IF(AB367&gt;9,SUM(LARGE(D367:Z367,{1,2,3,4,5,6,7,8,9,10})),0))</f>
        <v>0</v>
      </c>
      <c r="AF367" s="264"/>
    </row>
    <row r="368" spans="1:32" s="265" customFormat="1" ht="15" customHeight="1" x14ac:dyDescent="0.2">
      <c r="A368" s="38" t="s">
        <v>303</v>
      </c>
      <c r="B368" s="39" t="s">
        <v>3</v>
      </c>
      <c r="C368" s="39" t="s">
        <v>42</v>
      </c>
      <c r="D368" s="260"/>
      <c r="E368" s="260"/>
      <c r="F368" s="260"/>
      <c r="G368" s="39"/>
      <c r="H368" s="50"/>
      <c r="I368" s="260"/>
      <c r="J368" s="39"/>
      <c r="K368" s="260"/>
      <c r="L368" s="260"/>
      <c r="M368" s="39"/>
      <c r="N368" s="45"/>
      <c r="O368" s="260"/>
      <c r="P368" s="260"/>
      <c r="Q368" s="260"/>
      <c r="R368" s="260"/>
      <c r="S368" s="260"/>
      <c r="T368" s="260"/>
      <c r="U368" s="260"/>
      <c r="V368" s="260"/>
      <c r="W368" s="260"/>
      <c r="X368" s="260"/>
      <c r="Y368" s="260"/>
      <c r="Z368" s="260"/>
      <c r="AA368" s="262"/>
      <c r="AB368" s="47">
        <f>COUNT(D368:Z368)</f>
        <v>0</v>
      </c>
      <c r="AC368" s="48">
        <f>IF(AB368=0,0,AVERAGE(D368:Z368))</f>
        <v>0</v>
      </c>
      <c r="AD368" s="48">
        <f t="array" ref="AD368">IF(AB368=0,0,IF(AB368&gt;9,AVERAGE(LARGE(D368:Z368,{1,2,3,4,5,6,7,8,9,10})),0))</f>
        <v>0</v>
      </c>
      <c r="AE368" s="48">
        <f t="array" ref="AE368">IF(AB368=0,0,IF(AB368&gt;9,SUM(LARGE(D368:Z368,{1,2,3,4,5,6,7,8,9,10})),0))</f>
        <v>0</v>
      </c>
      <c r="AF368" s="264"/>
    </row>
    <row r="369" spans="1:1024" s="282" customFormat="1" ht="15" customHeight="1" x14ac:dyDescent="0.25">
      <c r="A369" s="38" t="s">
        <v>178</v>
      </c>
      <c r="B369" s="39" t="s">
        <v>7</v>
      </c>
      <c r="C369" s="39" t="s">
        <v>42</v>
      </c>
      <c r="D369" s="260"/>
      <c r="E369" s="260"/>
      <c r="F369" s="260"/>
      <c r="G369" s="39"/>
      <c r="H369" s="50"/>
      <c r="I369" s="260"/>
      <c r="J369" s="39"/>
      <c r="K369" s="260"/>
      <c r="L369" s="260"/>
      <c r="M369" s="39"/>
      <c r="N369" s="45"/>
      <c r="O369" s="260"/>
      <c r="P369" s="260"/>
      <c r="Q369" s="260"/>
      <c r="R369" s="260"/>
      <c r="S369" s="260"/>
      <c r="T369" s="260"/>
      <c r="U369" s="260"/>
      <c r="V369" s="260"/>
      <c r="W369" s="260"/>
      <c r="X369" s="260"/>
      <c r="Y369" s="260"/>
      <c r="Z369" s="260"/>
      <c r="AA369" s="262"/>
      <c r="AB369" s="47">
        <f>COUNT(D369:Z369)</f>
        <v>0</v>
      </c>
      <c r="AC369" s="48">
        <f>IF(AB369=0,0,AVERAGE(D369:Z369))</f>
        <v>0</v>
      </c>
      <c r="AD369" s="48">
        <f t="array" ref="AD369">IF(AB369=0,0,IF(AB369&gt;9,AVERAGE(LARGE(D369:Z369,{1,2,3,4,5,6,7,8,9,10})),0))</f>
        <v>0</v>
      </c>
      <c r="AE369" s="48">
        <f t="array" ref="AE369">IF(AB369=0,0,IF(AB369&gt;9,SUM(LARGE(D369:Z369,{1,2,3,4,5,6,7,8,9,10})),0))</f>
        <v>0</v>
      </c>
      <c r="AF369" s="281"/>
      <c r="AG369" s="281"/>
      <c r="AH369" s="281"/>
      <c r="AI369" s="281"/>
      <c r="AJ369" s="281"/>
      <c r="AK369" s="281"/>
      <c r="AL369" s="281"/>
      <c r="AM369" s="281"/>
      <c r="AN369" s="281"/>
      <c r="AO369" s="281"/>
      <c r="AP369" s="281"/>
      <c r="AQ369" s="281"/>
      <c r="AR369" s="281"/>
      <c r="AS369" s="281"/>
      <c r="AT369" s="281"/>
      <c r="AU369" s="281"/>
      <c r="AV369" s="281"/>
      <c r="AW369" s="281"/>
      <c r="AX369" s="281"/>
      <c r="AY369" s="281"/>
      <c r="AZ369" s="281"/>
      <c r="BA369" s="281"/>
      <c r="BB369" s="281"/>
      <c r="BC369" s="281"/>
      <c r="BD369" s="281"/>
      <c r="BE369" s="281"/>
      <c r="BF369" s="281"/>
      <c r="BG369" s="281"/>
      <c r="BH369" s="281"/>
      <c r="BI369" s="281"/>
      <c r="BJ369" s="281"/>
      <c r="BK369" s="281"/>
      <c r="BL369" s="281"/>
      <c r="BM369" s="281"/>
      <c r="BN369" s="281"/>
      <c r="BO369" s="281"/>
      <c r="BP369" s="281"/>
      <c r="BQ369" s="281"/>
      <c r="BR369" s="281"/>
      <c r="BS369" s="281"/>
      <c r="BT369" s="281"/>
      <c r="BU369" s="281"/>
      <c r="BV369" s="281"/>
      <c r="BW369" s="281"/>
      <c r="BX369" s="281"/>
      <c r="BY369" s="281"/>
      <c r="BZ369" s="281"/>
      <c r="CA369" s="281"/>
      <c r="CB369" s="281"/>
      <c r="CC369" s="281"/>
      <c r="CD369" s="281"/>
      <c r="CE369" s="281"/>
      <c r="CF369" s="281"/>
      <c r="CG369" s="281"/>
      <c r="CH369" s="281"/>
      <c r="CI369" s="281"/>
      <c r="CJ369" s="281"/>
      <c r="CK369" s="281"/>
      <c r="CL369" s="281"/>
      <c r="CM369" s="281"/>
      <c r="CN369" s="281"/>
      <c r="CO369" s="281"/>
      <c r="CP369" s="281"/>
      <c r="CQ369" s="281"/>
      <c r="CR369" s="281"/>
      <c r="CS369" s="281"/>
      <c r="CT369" s="281"/>
      <c r="CU369" s="281"/>
      <c r="CV369" s="281"/>
      <c r="CW369" s="281"/>
      <c r="CX369" s="281"/>
      <c r="CY369" s="281"/>
      <c r="CZ369" s="281"/>
      <c r="DA369" s="281"/>
      <c r="DB369" s="281"/>
      <c r="DC369" s="281"/>
      <c r="DD369" s="281"/>
      <c r="DE369" s="281"/>
      <c r="DF369" s="281"/>
      <c r="DG369" s="281"/>
      <c r="DH369" s="281"/>
      <c r="DI369" s="281"/>
      <c r="DJ369" s="281"/>
      <c r="DK369" s="281"/>
      <c r="DL369" s="281"/>
      <c r="DM369" s="281"/>
      <c r="DN369" s="281"/>
      <c r="DO369" s="281"/>
      <c r="DP369" s="281"/>
      <c r="DQ369" s="281"/>
      <c r="DR369" s="281"/>
      <c r="DS369" s="281"/>
      <c r="DT369" s="281"/>
      <c r="DU369" s="281"/>
      <c r="DV369" s="281"/>
      <c r="DW369" s="281"/>
      <c r="DX369" s="281"/>
      <c r="DY369" s="281"/>
      <c r="DZ369" s="281"/>
      <c r="EA369" s="281"/>
      <c r="EB369" s="281"/>
      <c r="EC369" s="281"/>
      <c r="ED369" s="281"/>
      <c r="EE369" s="281"/>
      <c r="EF369" s="281"/>
      <c r="EG369" s="281"/>
      <c r="EH369" s="281"/>
      <c r="EI369" s="281"/>
      <c r="EJ369" s="281"/>
      <c r="EK369" s="281"/>
      <c r="EL369" s="281"/>
      <c r="EM369" s="281"/>
      <c r="EN369" s="281"/>
      <c r="EO369" s="281"/>
      <c r="EP369" s="281"/>
      <c r="EQ369" s="281"/>
      <c r="ER369" s="281"/>
      <c r="ES369" s="281"/>
      <c r="ET369" s="281"/>
      <c r="EU369" s="281"/>
      <c r="EV369" s="281"/>
      <c r="EW369" s="281"/>
      <c r="EX369" s="281"/>
      <c r="EY369" s="281"/>
      <c r="EZ369" s="281"/>
      <c r="FA369" s="281"/>
      <c r="FB369" s="281"/>
      <c r="FC369" s="281"/>
      <c r="FD369" s="281"/>
      <c r="FE369" s="281"/>
      <c r="FF369" s="281"/>
      <c r="FG369" s="281"/>
      <c r="FH369" s="281"/>
      <c r="FI369" s="281"/>
      <c r="FJ369" s="281"/>
      <c r="FK369" s="281"/>
      <c r="FL369" s="281"/>
      <c r="FM369" s="281"/>
      <c r="FN369" s="281"/>
      <c r="FO369" s="281"/>
      <c r="FP369" s="281"/>
      <c r="FQ369" s="281"/>
      <c r="FR369" s="281"/>
      <c r="FS369" s="281"/>
      <c r="FT369" s="281"/>
      <c r="FU369" s="281"/>
      <c r="FV369" s="281"/>
      <c r="FW369" s="281"/>
      <c r="FX369" s="281"/>
      <c r="FY369" s="281"/>
      <c r="FZ369" s="281"/>
      <c r="GA369" s="281"/>
      <c r="GB369" s="281"/>
      <c r="GC369" s="281"/>
      <c r="GD369" s="281"/>
      <c r="GE369" s="281"/>
      <c r="GF369" s="281"/>
      <c r="GG369" s="281"/>
      <c r="GH369" s="281"/>
      <c r="GI369" s="281"/>
      <c r="GJ369" s="281"/>
      <c r="GK369" s="281"/>
      <c r="GL369" s="281"/>
      <c r="GM369" s="281"/>
      <c r="GN369" s="281"/>
      <c r="GO369" s="281"/>
      <c r="GP369" s="281"/>
      <c r="GQ369" s="281"/>
      <c r="GR369" s="281"/>
      <c r="GS369" s="281"/>
      <c r="GT369" s="281"/>
      <c r="GU369" s="281"/>
      <c r="GV369" s="281"/>
      <c r="GW369" s="281"/>
      <c r="GX369" s="281"/>
      <c r="GY369" s="281"/>
      <c r="GZ369" s="281"/>
      <c r="HA369" s="281"/>
      <c r="HB369" s="281"/>
      <c r="HC369" s="281"/>
      <c r="HD369" s="281"/>
      <c r="HE369" s="281"/>
      <c r="HF369" s="281"/>
      <c r="HG369" s="281"/>
      <c r="HH369" s="281"/>
      <c r="HI369" s="281"/>
      <c r="HJ369" s="281"/>
      <c r="HK369" s="281"/>
      <c r="HL369" s="281"/>
      <c r="HM369" s="281"/>
      <c r="HN369" s="281"/>
      <c r="HO369" s="281"/>
      <c r="HP369" s="281"/>
      <c r="HQ369" s="281"/>
      <c r="HR369" s="281"/>
      <c r="HS369" s="281"/>
      <c r="HT369" s="281"/>
      <c r="HU369" s="281"/>
      <c r="HV369" s="281"/>
      <c r="HW369" s="281"/>
      <c r="HX369" s="281"/>
      <c r="HY369" s="281"/>
      <c r="HZ369" s="281"/>
      <c r="IA369" s="281"/>
      <c r="IB369" s="281"/>
      <c r="IC369" s="281"/>
      <c r="ID369" s="281"/>
      <c r="IE369" s="281"/>
      <c r="IF369" s="281"/>
      <c r="IG369" s="281"/>
      <c r="IH369" s="281"/>
      <c r="II369" s="281"/>
      <c r="IJ369" s="281"/>
      <c r="IK369" s="281"/>
      <c r="IL369" s="281"/>
      <c r="IM369" s="281"/>
      <c r="IN369" s="281"/>
      <c r="IO369" s="281"/>
      <c r="IP369" s="281"/>
      <c r="IQ369" s="281"/>
      <c r="IR369" s="281"/>
      <c r="IS369" s="281"/>
      <c r="IT369" s="281"/>
      <c r="IU369" s="281"/>
      <c r="IV369" s="281"/>
      <c r="IW369" s="281"/>
      <c r="IX369" s="281"/>
      <c r="IY369" s="281"/>
      <c r="IZ369" s="281"/>
      <c r="JA369" s="281"/>
      <c r="JB369" s="281"/>
      <c r="JC369" s="281"/>
      <c r="JD369" s="281"/>
      <c r="JE369" s="281"/>
      <c r="JF369" s="281"/>
      <c r="JG369" s="281"/>
      <c r="JH369" s="281"/>
      <c r="JI369" s="281"/>
      <c r="JJ369" s="281"/>
      <c r="JK369" s="281"/>
      <c r="JL369" s="281"/>
      <c r="JM369" s="281"/>
      <c r="JN369" s="281"/>
      <c r="JO369" s="281"/>
      <c r="JP369" s="281"/>
      <c r="JQ369" s="281"/>
      <c r="JR369" s="281"/>
      <c r="JS369" s="281"/>
      <c r="JT369" s="281"/>
      <c r="JU369" s="281"/>
      <c r="JV369" s="281"/>
      <c r="JW369" s="281"/>
      <c r="JX369" s="281"/>
      <c r="JY369" s="281"/>
      <c r="JZ369" s="281"/>
      <c r="KA369" s="281"/>
      <c r="KB369" s="281"/>
      <c r="KC369" s="281"/>
      <c r="KD369" s="281"/>
      <c r="KE369" s="281"/>
      <c r="KF369" s="281"/>
      <c r="KG369" s="281"/>
      <c r="KH369" s="281"/>
      <c r="KI369" s="281"/>
      <c r="KJ369" s="281"/>
      <c r="KK369" s="281"/>
      <c r="KL369" s="281"/>
      <c r="KM369" s="281"/>
      <c r="KN369" s="281"/>
      <c r="KO369" s="281"/>
      <c r="KP369" s="281"/>
      <c r="KQ369" s="281"/>
      <c r="KR369" s="281"/>
      <c r="KS369" s="281"/>
      <c r="KT369" s="281"/>
      <c r="KU369" s="281"/>
      <c r="KV369" s="281"/>
      <c r="KW369" s="281"/>
      <c r="KX369" s="281"/>
      <c r="KY369" s="281"/>
      <c r="KZ369" s="281"/>
      <c r="LA369" s="281"/>
      <c r="LB369" s="281"/>
      <c r="LC369" s="281"/>
      <c r="LD369" s="281"/>
      <c r="LE369" s="281"/>
      <c r="LF369" s="281"/>
      <c r="LG369" s="281"/>
      <c r="LH369" s="281"/>
      <c r="LI369" s="281"/>
      <c r="LJ369" s="281"/>
      <c r="LK369" s="281"/>
      <c r="LL369" s="281"/>
      <c r="LM369" s="281"/>
      <c r="LN369" s="281"/>
      <c r="LO369" s="281"/>
      <c r="LP369" s="281"/>
      <c r="LQ369" s="281"/>
      <c r="LR369" s="281"/>
      <c r="LS369" s="281"/>
      <c r="LT369" s="281"/>
      <c r="LU369" s="281"/>
      <c r="LV369" s="281"/>
      <c r="LW369" s="281"/>
      <c r="LX369" s="281"/>
      <c r="LY369" s="281"/>
      <c r="LZ369" s="281"/>
      <c r="MA369" s="281"/>
      <c r="MB369" s="281"/>
      <c r="MC369" s="281"/>
      <c r="MD369" s="281"/>
      <c r="ME369" s="281"/>
      <c r="MF369" s="281"/>
      <c r="MG369" s="281"/>
      <c r="MH369" s="281"/>
      <c r="MI369" s="281"/>
      <c r="MJ369" s="281"/>
      <c r="MK369" s="281"/>
      <c r="ML369" s="281"/>
      <c r="MM369" s="281"/>
      <c r="MN369" s="281"/>
      <c r="MO369" s="281"/>
      <c r="MP369" s="281"/>
      <c r="MQ369" s="281"/>
      <c r="MR369" s="281"/>
      <c r="MS369" s="281"/>
      <c r="MT369" s="281"/>
      <c r="MU369" s="281"/>
      <c r="MV369" s="281"/>
      <c r="MW369" s="281"/>
      <c r="MX369" s="281"/>
      <c r="MY369" s="281"/>
      <c r="MZ369" s="281"/>
      <c r="NA369" s="281"/>
      <c r="NB369" s="281"/>
      <c r="NC369" s="281"/>
      <c r="ND369" s="281"/>
      <c r="NE369" s="281"/>
      <c r="NF369" s="281"/>
      <c r="NG369" s="281"/>
      <c r="NH369" s="281"/>
      <c r="NI369" s="281"/>
      <c r="NJ369" s="281"/>
      <c r="NK369" s="281"/>
      <c r="NL369" s="281"/>
      <c r="NM369" s="281"/>
      <c r="NN369" s="281"/>
      <c r="NO369" s="281"/>
      <c r="NP369" s="281"/>
      <c r="NQ369" s="281"/>
      <c r="NR369" s="281"/>
      <c r="NS369" s="281"/>
      <c r="NT369" s="281"/>
      <c r="NU369" s="281"/>
      <c r="NV369" s="281"/>
      <c r="NW369" s="281"/>
      <c r="NX369" s="281"/>
      <c r="NY369" s="281"/>
      <c r="NZ369" s="281"/>
      <c r="OA369" s="281"/>
      <c r="OB369" s="281"/>
      <c r="OC369" s="281"/>
      <c r="OD369" s="281"/>
      <c r="OE369" s="281"/>
      <c r="OF369" s="281"/>
      <c r="OG369" s="281"/>
      <c r="OH369" s="281"/>
      <c r="OI369" s="281"/>
      <c r="OJ369" s="281"/>
      <c r="OK369" s="281"/>
      <c r="OL369" s="281"/>
      <c r="OM369" s="281"/>
      <c r="ON369" s="281"/>
      <c r="OO369" s="281"/>
      <c r="OP369" s="281"/>
      <c r="OQ369" s="281"/>
      <c r="OR369" s="281"/>
      <c r="OS369" s="281"/>
      <c r="OT369" s="281"/>
      <c r="OU369" s="281"/>
      <c r="OV369" s="281"/>
      <c r="OW369" s="281"/>
      <c r="OX369" s="281"/>
      <c r="OY369" s="281"/>
      <c r="OZ369" s="281"/>
      <c r="PA369" s="281"/>
      <c r="PB369" s="281"/>
      <c r="PC369" s="281"/>
      <c r="PD369" s="281"/>
      <c r="PE369" s="281"/>
      <c r="PF369" s="281"/>
      <c r="PG369" s="281"/>
      <c r="PH369" s="281"/>
      <c r="PI369" s="281"/>
      <c r="PJ369" s="281"/>
      <c r="PK369" s="281"/>
      <c r="PL369" s="281"/>
      <c r="PM369" s="281"/>
      <c r="PN369" s="281"/>
      <c r="PO369" s="281"/>
      <c r="PP369" s="281"/>
      <c r="PQ369" s="281"/>
      <c r="PR369" s="281"/>
      <c r="PS369" s="281"/>
      <c r="PT369" s="281"/>
      <c r="PU369" s="281"/>
      <c r="PV369" s="281"/>
      <c r="PW369" s="281"/>
      <c r="PX369" s="281"/>
      <c r="PY369" s="281"/>
      <c r="PZ369" s="281"/>
      <c r="QA369" s="281"/>
      <c r="QB369" s="281"/>
      <c r="QC369" s="281"/>
      <c r="QD369" s="281"/>
      <c r="QE369" s="281"/>
      <c r="QF369" s="281"/>
      <c r="QG369" s="281"/>
      <c r="QH369" s="281"/>
      <c r="QI369" s="281"/>
      <c r="QJ369" s="281"/>
      <c r="QK369" s="281"/>
      <c r="QL369" s="281"/>
      <c r="QM369" s="281"/>
      <c r="QN369" s="281"/>
      <c r="QO369" s="281"/>
      <c r="QP369" s="281"/>
      <c r="QQ369" s="281"/>
      <c r="QR369" s="281"/>
      <c r="QS369" s="281"/>
      <c r="QT369" s="281"/>
      <c r="QU369" s="281"/>
      <c r="QV369" s="281"/>
      <c r="QW369" s="281"/>
      <c r="QX369" s="281"/>
      <c r="QY369" s="281"/>
      <c r="QZ369" s="281"/>
      <c r="RA369" s="281"/>
      <c r="RB369" s="281"/>
      <c r="RC369" s="281"/>
      <c r="RD369" s="281"/>
      <c r="RE369" s="281"/>
      <c r="RF369" s="281"/>
      <c r="RG369" s="281"/>
      <c r="RH369" s="281"/>
      <c r="RI369" s="281"/>
      <c r="RJ369" s="281"/>
      <c r="RK369" s="281"/>
      <c r="RL369" s="281"/>
      <c r="RM369" s="281"/>
      <c r="RN369" s="281"/>
      <c r="RO369" s="281"/>
      <c r="RP369" s="281"/>
      <c r="RQ369" s="281"/>
      <c r="RR369" s="281"/>
      <c r="RS369" s="281"/>
      <c r="RT369" s="281"/>
      <c r="RU369" s="281"/>
      <c r="RV369" s="281"/>
      <c r="RW369" s="281"/>
      <c r="RX369" s="281"/>
      <c r="RY369" s="281"/>
      <c r="RZ369" s="281"/>
      <c r="SA369" s="281"/>
      <c r="SB369" s="281"/>
      <c r="SC369" s="281"/>
      <c r="SD369" s="281"/>
      <c r="SE369" s="281"/>
      <c r="SF369" s="281"/>
      <c r="SG369" s="281"/>
      <c r="SH369" s="281"/>
      <c r="SI369" s="281"/>
      <c r="SJ369" s="281"/>
      <c r="SK369" s="281"/>
      <c r="SL369" s="281"/>
      <c r="SM369" s="281"/>
      <c r="SN369" s="281"/>
      <c r="SO369" s="281"/>
      <c r="SP369" s="281"/>
      <c r="SQ369" s="281"/>
      <c r="SR369" s="281"/>
      <c r="SS369" s="281"/>
      <c r="ST369" s="281"/>
      <c r="SU369" s="281"/>
      <c r="SV369" s="281"/>
      <c r="SW369" s="281"/>
      <c r="SX369" s="281"/>
      <c r="SY369" s="281"/>
      <c r="SZ369" s="281"/>
      <c r="TA369" s="281"/>
      <c r="TB369" s="281"/>
      <c r="TC369" s="281"/>
      <c r="TD369" s="281"/>
      <c r="TE369" s="281"/>
      <c r="TF369" s="281"/>
      <c r="TG369" s="281"/>
      <c r="TH369" s="281"/>
      <c r="TI369" s="281"/>
      <c r="TJ369" s="281"/>
      <c r="TK369" s="281"/>
      <c r="TL369" s="281"/>
      <c r="TM369" s="281"/>
      <c r="TN369" s="281"/>
      <c r="TO369" s="281"/>
      <c r="TP369" s="281"/>
      <c r="TQ369" s="281"/>
      <c r="TR369" s="281"/>
      <c r="TS369" s="281"/>
      <c r="TT369" s="281"/>
      <c r="TU369" s="281"/>
      <c r="TV369" s="281"/>
      <c r="TW369" s="281"/>
      <c r="TX369" s="281"/>
      <c r="TY369" s="281"/>
      <c r="TZ369" s="281"/>
      <c r="UA369" s="281"/>
      <c r="UB369" s="281"/>
      <c r="UC369" s="281"/>
      <c r="UD369" s="281"/>
      <c r="UE369" s="281"/>
      <c r="UF369" s="281"/>
      <c r="UG369" s="281"/>
      <c r="UH369" s="281"/>
      <c r="UI369" s="281"/>
      <c r="UJ369" s="281"/>
      <c r="UK369" s="281"/>
      <c r="UL369" s="281"/>
      <c r="UM369" s="281"/>
      <c r="UN369" s="281"/>
      <c r="UO369" s="281"/>
      <c r="UP369" s="281"/>
      <c r="UQ369" s="281"/>
      <c r="UR369" s="281"/>
      <c r="US369" s="281"/>
      <c r="UT369" s="281"/>
      <c r="UU369" s="281"/>
      <c r="UV369" s="281"/>
      <c r="UW369" s="281"/>
      <c r="UX369" s="281"/>
      <c r="UY369" s="281"/>
      <c r="UZ369" s="281"/>
      <c r="VA369" s="281"/>
      <c r="VB369" s="281"/>
      <c r="VC369" s="281"/>
      <c r="VD369" s="281"/>
      <c r="VE369" s="281"/>
      <c r="VF369" s="281"/>
      <c r="VG369" s="281"/>
      <c r="VH369" s="281"/>
      <c r="VI369" s="281"/>
      <c r="VJ369" s="281"/>
      <c r="VK369" s="281"/>
      <c r="VL369" s="281"/>
      <c r="VM369" s="281"/>
      <c r="VN369" s="281"/>
      <c r="VO369" s="281"/>
      <c r="VP369" s="281"/>
      <c r="VQ369" s="281"/>
      <c r="VR369" s="281"/>
      <c r="VS369" s="281"/>
      <c r="VT369" s="281"/>
      <c r="VU369" s="281"/>
      <c r="VV369" s="281"/>
      <c r="VW369" s="281"/>
      <c r="VX369" s="281"/>
      <c r="VY369" s="281"/>
      <c r="VZ369" s="281"/>
      <c r="WA369" s="281"/>
      <c r="WB369" s="281"/>
      <c r="WC369" s="281"/>
      <c r="WD369" s="281"/>
      <c r="WE369" s="281"/>
      <c r="WF369" s="281"/>
      <c r="WG369" s="281"/>
      <c r="WH369" s="281"/>
      <c r="WI369" s="281"/>
      <c r="WJ369" s="281"/>
      <c r="WK369" s="281"/>
      <c r="WL369" s="281"/>
      <c r="WM369" s="281"/>
      <c r="WN369" s="281"/>
      <c r="WO369" s="281"/>
      <c r="WP369" s="281"/>
      <c r="WQ369" s="281"/>
      <c r="WR369" s="281"/>
      <c r="WS369" s="281"/>
      <c r="WT369" s="281"/>
      <c r="WU369" s="281"/>
      <c r="WV369" s="281"/>
      <c r="WW369" s="281"/>
      <c r="WX369" s="281"/>
      <c r="WY369" s="281"/>
      <c r="WZ369" s="281"/>
      <c r="XA369" s="281"/>
      <c r="XB369" s="281"/>
      <c r="XC369" s="281"/>
      <c r="XD369" s="281"/>
      <c r="XE369" s="281"/>
      <c r="XF369" s="281"/>
      <c r="XG369" s="281"/>
      <c r="XH369" s="281"/>
      <c r="XI369" s="281"/>
      <c r="XJ369" s="281"/>
      <c r="XK369" s="281"/>
      <c r="XL369" s="281"/>
      <c r="XM369" s="281"/>
      <c r="XN369" s="281"/>
      <c r="XO369" s="281"/>
      <c r="XP369" s="281"/>
      <c r="XQ369" s="281"/>
      <c r="XR369" s="281"/>
      <c r="XS369" s="281"/>
      <c r="XT369" s="281"/>
      <c r="XU369" s="281"/>
      <c r="XV369" s="281"/>
      <c r="XW369" s="281"/>
      <c r="XX369" s="281"/>
      <c r="XY369" s="281"/>
      <c r="XZ369" s="281"/>
      <c r="YA369" s="281"/>
      <c r="YB369" s="281"/>
      <c r="YC369" s="281"/>
      <c r="YD369" s="281"/>
      <c r="YE369" s="281"/>
      <c r="YF369" s="281"/>
      <c r="YG369" s="281"/>
      <c r="YH369" s="281"/>
      <c r="YI369" s="281"/>
      <c r="YJ369" s="281"/>
      <c r="YK369" s="281"/>
      <c r="YL369" s="281"/>
      <c r="YM369" s="281"/>
      <c r="YN369" s="281"/>
      <c r="YO369" s="281"/>
      <c r="YP369" s="281"/>
      <c r="YQ369" s="281"/>
      <c r="YR369" s="281"/>
      <c r="YS369" s="281"/>
      <c r="YT369" s="281"/>
      <c r="YU369" s="281"/>
      <c r="YV369" s="281"/>
      <c r="YW369" s="281"/>
      <c r="YX369" s="281"/>
      <c r="YY369" s="281"/>
      <c r="YZ369" s="281"/>
      <c r="ZA369" s="281"/>
      <c r="ZB369" s="281"/>
      <c r="ZC369" s="281"/>
      <c r="ZD369" s="281"/>
      <c r="ZE369" s="281"/>
      <c r="ZF369" s="281"/>
      <c r="ZG369" s="281"/>
      <c r="ZH369" s="281"/>
      <c r="ZI369" s="281"/>
      <c r="ZJ369" s="281"/>
      <c r="ZK369" s="281"/>
      <c r="ZL369" s="281"/>
      <c r="ZM369" s="281"/>
      <c r="ZN369" s="281"/>
      <c r="ZO369" s="281"/>
      <c r="ZP369" s="281"/>
      <c r="ZQ369" s="281"/>
      <c r="ZR369" s="281"/>
      <c r="ZS369" s="281"/>
      <c r="ZT369" s="281"/>
      <c r="ZU369" s="281"/>
      <c r="ZV369" s="281"/>
      <c r="ZW369" s="281"/>
      <c r="ZX369" s="281"/>
      <c r="ZY369" s="281"/>
      <c r="ZZ369" s="281"/>
      <c r="AAA369" s="281"/>
      <c r="AAB369" s="281"/>
      <c r="AAC369" s="281"/>
      <c r="AAD369" s="281"/>
      <c r="AAE369" s="281"/>
      <c r="AAF369" s="281"/>
      <c r="AAG369" s="281"/>
      <c r="AAH369" s="281"/>
      <c r="AAI369" s="281"/>
      <c r="AAJ369" s="281"/>
      <c r="AAK369" s="281"/>
      <c r="AAL369" s="281"/>
      <c r="AAM369" s="281"/>
      <c r="AAN369" s="281"/>
      <c r="AAO369" s="281"/>
      <c r="AAP369" s="281"/>
      <c r="AAQ369" s="281"/>
      <c r="AAR369" s="281"/>
      <c r="AAS369" s="281"/>
      <c r="AAT369" s="281"/>
      <c r="AAU369" s="281"/>
      <c r="AAV369" s="281"/>
      <c r="AAW369" s="281"/>
      <c r="AAX369" s="281"/>
      <c r="AAY369" s="281"/>
      <c r="AAZ369" s="281"/>
      <c r="ABA369" s="281"/>
      <c r="ABB369" s="281"/>
      <c r="ABC369" s="281"/>
      <c r="ABD369" s="281"/>
      <c r="ABE369" s="281"/>
      <c r="ABF369" s="281"/>
      <c r="ABG369" s="281"/>
      <c r="ABH369" s="281"/>
      <c r="ABI369" s="281"/>
      <c r="ABJ369" s="281"/>
      <c r="ABK369" s="281"/>
      <c r="ABL369" s="281"/>
      <c r="ABM369" s="281"/>
      <c r="ABN369" s="281"/>
      <c r="ABO369" s="281"/>
      <c r="ABP369" s="281"/>
      <c r="ABQ369" s="281"/>
      <c r="ABR369" s="281"/>
      <c r="ABS369" s="281"/>
      <c r="ABT369" s="281"/>
      <c r="ABU369" s="281"/>
      <c r="ABV369" s="281"/>
      <c r="ABW369" s="281"/>
      <c r="ABX369" s="281"/>
      <c r="ABY369" s="281"/>
      <c r="ABZ369" s="281"/>
      <c r="ACA369" s="281"/>
      <c r="ACB369" s="281"/>
      <c r="ACC369" s="281"/>
      <c r="ACD369" s="281"/>
      <c r="ACE369" s="281"/>
      <c r="ACF369" s="281"/>
      <c r="ACG369" s="281"/>
      <c r="ACH369" s="281"/>
      <c r="ACI369" s="281"/>
      <c r="ACJ369" s="281"/>
      <c r="ACK369" s="281"/>
      <c r="ACL369" s="281"/>
      <c r="ACM369" s="281"/>
      <c r="ACN369" s="281"/>
      <c r="ACO369" s="281"/>
      <c r="ACP369" s="281"/>
      <c r="ACQ369" s="281"/>
      <c r="ACR369" s="281"/>
      <c r="ACS369" s="281"/>
      <c r="ACT369" s="281"/>
      <c r="ACU369" s="281"/>
      <c r="ACV369" s="281"/>
      <c r="ACW369" s="281"/>
      <c r="ACX369" s="281"/>
      <c r="ACY369" s="281"/>
      <c r="ACZ369" s="281"/>
      <c r="ADA369" s="281"/>
      <c r="ADB369" s="281"/>
      <c r="ADC369" s="281"/>
      <c r="ADD369" s="281"/>
      <c r="ADE369" s="281"/>
      <c r="ADF369" s="281"/>
      <c r="ADG369" s="281"/>
      <c r="ADH369" s="281"/>
      <c r="ADI369" s="281"/>
      <c r="ADJ369" s="281"/>
      <c r="ADK369" s="281"/>
      <c r="ADL369" s="281"/>
      <c r="ADM369" s="281"/>
      <c r="ADN369" s="281"/>
      <c r="ADO369" s="281"/>
      <c r="ADP369" s="281"/>
      <c r="ADQ369" s="281"/>
      <c r="ADR369" s="281"/>
      <c r="ADS369" s="281"/>
      <c r="ADT369" s="281"/>
      <c r="ADU369" s="281"/>
      <c r="ADV369" s="281"/>
      <c r="ADW369" s="281"/>
      <c r="ADX369" s="281"/>
      <c r="ADY369" s="281"/>
      <c r="ADZ369" s="281"/>
      <c r="AEA369" s="281"/>
      <c r="AEB369" s="281"/>
      <c r="AEC369" s="281"/>
      <c r="AED369" s="281"/>
      <c r="AEE369" s="281"/>
      <c r="AEF369" s="281"/>
      <c r="AEG369" s="281"/>
      <c r="AEH369" s="281"/>
      <c r="AEI369" s="281"/>
      <c r="AEJ369" s="281"/>
      <c r="AEK369" s="281"/>
      <c r="AEL369" s="281"/>
      <c r="AEM369" s="281"/>
      <c r="AEN369" s="281"/>
      <c r="AEO369" s="281"/>
      <c r="AEP369" s="281"/>
      <c r="AEQ369" s="281"/>
      <c r="AER369" s="281"/>
      <c r="AES369" s="281"/>
      <c r="AET369" s="281"/>
      <c r="AEU369" s="281"/>
      <c r="AEV369" s="281"/>
      <c r="AEW369" s="281"/>
      <c r="AEX369" s="281"/>
      <c r="AEY369" s="281"/>
      <c r="AEZ369" s="281"/>
      <c r="AFA369" s="281"/>
      <c r="AFB369" s="281"/>
      <c r="AFC369" s="281"/>
      <c r="AFD369" s="281"/>
      <c r="AFE369" s="281"/>
      <c r="AFF369" s="281"/>
      <c r="AFG369" s="281"/>
      <c r="AFH369" s="281"/>
      <c r="AFI369" s="281"/>
      <c r="AFJ369" s="281"/>
      <c r="AFK369" s="281"/>
      <c r="AFL369" s="281"/>
      <c r="AFM369" s="281"/>
      <c r="AFN369" s="281"/>
      <c r="AFO369" s="281"/>
      <c r="AFP369" s="281"/>
      <c r="AFQ369" s="281"/>
      <c r="AFR369" s="281"/>
      <c r="AFS369" s="281"/>
      <c r="AFT369" s="281"/>
      <c r="AFU369" s="281"/>
      <c r="AFV369" s="281"/>
      <c r="AFW369" s="281"/>
      <c r="AFX369" s="281"/>
      <c r="AFY369" s="281"/>
      <c r="AFZ369" s="281"/>
      <c r="AGA369" s="281"/>
      <c r="AGB369" s="281"/>
      <c r="AGC369" s="281"/>
      <c r="AGD369" s="281"/>
      <c r="AGE369" s="281"/>
      <c r="AGF369" s="281"/>
      <c r="AGG369" s="281"/>
      <c r="AGH369" s="281"/>
      <c r="AGI369" s="281"/>
      <c r="AGJ369" s="281"/>
      <c r="AGK369" s="281"/>
      <c r="AGL369" s="281"/>
      <c r="AGM369" s="281"/>
      <c r="AGN369" s="281"/>
      <c r="AGO369" s="281"/>
      <c r="AGP369" s="281"/>
      <c r="AGQ369" s="281"/>
      <c r="AGR369" s="281"/>
      <c r="AGS369" s="281"/>
      <c r="AGT369" s="281"/>
      <c r="AGU369" s="281"/>
      <c r="AGV369" s="281"/>
      <c r="AGW369" s="281"/>
      <c r="AGX369" s="281"/>
      <c r="AGY369" s="281"/>
      <c r="AGZ369" s="281"/>
      <c r="AHA369" s="281"/>
      <c r="AHB369" s="281"/>
      <c r="AHC369" s="281"/>
      <c r="AHD369" s="281"/>
      <c r="AHE369" s="281"/>
      <c r="AHF369" s="281"/>
      <c r="AHG369" s="281"/>
      <c r="AHH369" s="281"/>
      <c r="AHI369" s="281"/>
      <c r="AHJ369" s="281"/>
      <c r="AHK369" s="281"/>
      <c r="AHL369" s="281"/>
      <c r="AHM369" s="281"/>
      <c r="AHN369" s="281"/>
      <c r="AHO369" s="281"/>
      <c r="AHP369" s="281"/>
      <c r="AHQ369" s="281"/>
      <c r="AHR369" s="281"/>
      <c r="AHS369" s="281"/>
      <c r="AHT369" s="281"/>
      <c r="AHU369" s="281"/>
      <c r="AHV369" s="281"/>
      <c r="AHW369" s="281"/>
      <c r="AHX369" s="281"/>
      <c r="AHY369" s="281"/>
      <c r="AHZ369" s="281"/>
      <c r="AIA369" s="281"/>
      <c r="AIB369" s="281"/>
      <c r="AIC369" s="281"/>
      <c r="AID369" s="281"/>
      <c r="AIE369" s="281"/>
      <c r="AIF369" s="281"/>
      <c r="AIG369" s="281"/>
      <c r="AIH369" s="281"/>
      <c r="AII369" s="281"/>
      <c r="AIJ369" s="281"/>
      <c r="AIK369" s="281"/>
      <c r="AIL369" s="281"/>
      <c r="AIM369" s="281"/>
      <c r="AIN369" s="281"/>
      <c r="AIO369" s="281"/>
      <c r="AIP369" s="281"/>
      <c r="AIQ369" s="281"/>
      <c r="AIR369" s="281"/>
      <c r="AIS369" s="281"/>
      <c r="AIT369" s="281"/>
      <c r="AIU369" s="281"/>
      <c r="AIV369" s="281"/>
      <c r="AIW369" s="281"/>
      <c r="AIX369" s="281"/>
      <c r="AIY369" s="281"/>
      <c r="AIZ369" s="281"/>
      <c r="AJA369" s="281"/>
      <c r="AJB369" s="281"/>
      <c r="AJC369" s="281"/>
      <c r="AJD369" s="281"/>
      <c r="AJE369" s="281"/>
      <c r="AJF369" s="281"/>
      <c r="AJG369" s="281"/>
      <c r="AJH369" s="281"/>
      <c r="AJI369" s="281"/>
      <c r="AJJ369" s="281"/>
      <c r="AJK369" s="281"/>
      <c r="AJL369" s="281"/>
      <c r="AJM369" s="281"/>
      <c r="AJN369" s="281"/>
      <c r="AJO369" s="281"/>
      <c r="AJP369" s="281"/>
      <c r="AJQ369" s="281"/>
      <c r="AJR369" s="281"/>
      <c r="AJS369" s="281"/>
      <c r="AJT369" s="281"/>
      <c r="AJU369" s="281"/>
      <c r="AJV369" s="281"/>
      <c r="AJW369" s="281"/>
      <c r="AJX369" s="281"/>
      <c r="AJY369" s="281"/>
      <c r="AJZ369" s="281"/>
      <c r="AKA369" s="281"/>
      <c r="AKB369" s="281"/>
      <c r="AKC369" s="281"/>
      <c r="AKD369" s="281"/>
      <c r="AKE369" s="281"/>
      <c r="AKF369" s="281"/>
      <c r="AKG369" s="281"/>
      <c r="AKH369" s="281"/>
      <c r="AKI369" s="281"/>
      <c r="AKJ369" s="281"/>
      <c r="AKK369" s="281"/>
      <c r="AKL369" s="281"/>
      <c r="AKM369" s="281"/>
      <c r="AKN369" s="281"/>
      <c r="AKO369" s="281"/>
      <c r="AKP369" s="281"/>
      <c r="AKQ369" s="281"/>
      <c r="AKR369" s="281"/>
      <c r="AKS369" s="281"/>
      <c r="AKT369" s="281"/>
      <c r="AKU369" s="281"/>
      <c r="AKV369" s="281"/>
      <c r="AKW369" s="281"/>
      <c r="AKX369" s="281"/>
      <c r="AKY369" s="281"/>
      <c r="AKZ369" s="281"/>
      <c r="ALA369" s="281"/>
      <c r="ALB369" s="281"/>
      <c r="ALC369" s="281"/>
      <c r="ALD369" s="281"/>
      <c r="ALE369" s="281"/>
      <c r="ALF369" s="281"/>
      <c r="ALG369" s="281"/>
      <c r="ALH369" s="281"/>
      <c r="ALI369" s="281"/>
      <c r="ALJ369" s="281"/>
      <c r="ALK369" s="281"/>
      <c r="ALL369" s="281"/>
      <c r="ALM369" s="281"/>
      <c r="ALN369" s="281"/>
      <c r="ALO369" s="281"/>
      <c r="ALP369" s="281"/>
      <c r="ALQ369" s="281"/>
      <c r="ALR369" s="281"/>
      <c r="ALS369" s="281"/>
      <c r="ALT369" s="281"/>
      <c r="ALU369" s="281"/>
      <c r="ALV369" s="281"/>
      <c r="ALW369" s="281"/>
      <c r="ALX369" s="281"/>
      <c r="ALY369" s="281"/>
      <c r="ALZ369" s="281"/>
      <c r="AMA369" s="281"/>
      <c r="AMB369" s="281"/>
      <c r="AMC369" s="281"/>
      <c r="AMD369" s="281"/>
      <c r="AME369" s="281"/>
      <c r="AMF369" s="281"/>
      <c r="AMG369" s="281"/>
      <c r="AMH369" s="281"/>
      <c r="AMI369" s="281"/>
      <c r="AMJ369" s="281"/>
    </row>
    <row r="370" spans="1:1024" s="282" customFormat="1" ht="15" customHeight="1" x14ac:dyDescent="0.25">
      <c r="A370" s="38" t="s">
        <v>178</v>
      </c>
      <c r="B370" s="39" t="s">
        <v>7</v>
      </c>
      <c r="C370" s="39" t="s">
        <v>54</v>
      </c>
      <c r="D370" s="260"/>
      <c r="E370" s="260"/>
      <c r="F370" s="260"/>
      <c r="G370" s="39"/>
      <c r="H370" s="50"/>
      <c r="I370" s="260"/>
      <c r="J370" s="39"/>
      <c r="K370" s="260"/>
      <c r="L370" s="260"/>
      <c r="M370" s="39"/>
      <c r="N370" s="45"/>
      <c r="O370" s="260"/>
      <c r="P370" s="260"/>
      <c r="Q370" s="260"/>
      <c r="R370" s="260"/>
      <c r="S370" s="260"/>
      <c r="T370" s="260"/>
      <c r="U370" s="260"/>
      <c r="V370" s="260"/>
      <c r="W370" s="260"/>
      <c r="X370" s="260"/>
      <c r="Y370" s="260"/>
      <c r="Z370" s="260"/>
      <c r="AA370" s="262"/>
      <c r="AB370" s="47">
        <f>COUNT(D370:Z370)</f>
        <v>0</v>
      </c>
      <c r="AC370" s="48">
        <f>IF(AB370=0,0,AVERAGE(D370:Z370))</f>
        <v>0</v>
      </c>
      <c r="AD370" s="48">
        <f t="array" ref="AD370">IF(AB370=0,0,IF(AB370&gt;9,AVERAGE(LARGE(D370:Z370,{1,2,3,4,5,6,7,8,9,10})),0))</f>
        <v>0</v>
      </c>
      <c r="AE370" s="48">
        <f t="array" ref="AE370">IF(AB370=0,0,IF(AB370&gt;9,SUM(LARGE(D370:Z370,{1,2,3,4,5,6,7,8,9,10})),0))</f>
        <v>0</v>
      </c>
      <c r="AF370" s="281"/>
      <c r="AG370" s="281"/>
      <c r="AH370" s="281"/>
      <c r="AI370" s="281"/>
      <c r="AJ370" s="281"/>
      <c r="AK370" s="281"/>
      <c r="AL370" s="281"/>
      <c r="AM370" s="281"/>
      <c r="AN370" s="281"/>
      <c r="AO370" s="281"/>
      <c r="AP370" s="281"/>
      <c r="AQ370" s="281"/>
      <c r="AR370" s="281"/>
      <c r="AS370" s="281"/>
      <c r="AT370" s="281"/>
      <c r="AU370" s="281"/>
      <c r="AV370" s="281"/>
      <c r="AW370" s="281"/>
      <c r="AX370" s="281"/>
      <c r="AY370" s="281"/>
      <c r="AZ370" s="281"/>
      <c r="BA370" s="281"/>
      <c r="BB370" s="281"/>
      <c r="BC370" s="281"/>
      <c r="BD370" s="281"/>
      <c r="BE370" s="281"/>
      <c r="BF370" s="281"/>
      <c r="BG370" s="281"/>
      <c r="BH370" s="281"/>
      <c r="BI370" s="281"/>
      <c r="BJ370" s="281"/>
      <c r="BK370" s="281"/>
      <c r="BL370" s="281"/>
      <c r="BM370" s="281"/>
      <c r="BN370" s="281"/>
      <c r="BO370" s="281"/>
      <c r="BP370" s="281"/>
      <c r="BQ370" s="281"/>
      <c r="BR370" s="281"/>
      <c r="BS370" s="281"/>
      <c r="BT370" s="281"/>
      <c r="BU370" s="281"/>
      <c r="BV370" s="281"/>
      <c r="BW370" s="281"/>
      <c r="BX370" s="281"/>
      <c r="BY370" s="281"/>
      <c r="BZ370" s="281"/>
      <c r="CA370" s="281"/>
      <c r="CB370" s="281"/>
      <c r="CC370" s="281"/>
      <c r="CD370" s="281"/>
      <c r="CE370" s="281"/>
      <c r="CF370" s="281"/>
      <c r="CG370" s="281"/>
      <c r="CH370" s="281"/>
      <c r="CI370" s="281"/>
      <c r="CJ370" s="281"/>
      <c r="CK370" s="281"/>
      <c r="CL370" s="281"/>
      <c r="CM370" s="281"/>
      <c r="CN370" s="281"/>
      <c r="CO370" s="281"/>
      <c r="CP370" s="281"/>
      <c r="CQ370" s="281"/>
      <c r="CR370" s="281"/>
      <c r="CS370" s="281"/>
      <c r="CT370" s="281"/>
      <c r="CU370" s="281"/>
      <c r="CV370" s="281"/>
      <c r="CW370" s="281"/>
      <c r="CX370" s="281"/>
      <c r="CY370" s="281"/>
      <c r="CZ370" s="281"/>
      <c r="DA370" s="281"/>
      <c r="DB370" s="281"/>
      <c r="DC370" s="281"/>
      <c r="DD370" s="281"/>
      <c r="DE370" s="281"/>
      <c r="DF370" s="281"/>
      <c r="DG370" s="281"/>
      <c r="DH370" s="281"/>
      <c r="DI370" s="281"/>
      <c r="DJ370" s="281"/>
      <c r="DK370" s="281"/>
      <c r="DL370" s="281"/>
      <c r="DM370" s="281"/>
      <c r="DN370" s="281"/>
      <c r="DO370" s="281"/>
      <c r="DP370" s="281"/>
      <c r="DQ370" s="281"/>
      <c r="DR370" s="281"/>
      <c r="DS370" s="281"/>
      <c r="DT370" s="281"/>
      <c r="DU370" s="281"/>
      <c r="DV370" s="281"/>
      <c r="DW370" s="281"/>
      <c r="DX370" s="281"/>
      <c r="DY370" s="281"/>
      <c r="DZ370" s="281"/>
      <c r="EA370" s="281"/>
      <c r="EB370" s="281"/>
      <c r="EC370" s="281"/>
      <c r="ED370" s="281"/>
      <c r="EE370" s="281"/>
      <c r="EF370" s="281"/>
      <c r="EG370" s="281"/>
      <c r="EH370" s="281"/>
      <c r="EI370" s="281"/>
      <c r="EJ370" s="281"/>
      <c r="EK370" s="281"/>
      <c r="EL370" s="281"/>
      <c r="EM370" s="281"/>
      <c r="EN370" s="281"/>
      <c r="EO370" s="281"/>
      <c r="EP370" s="281"/>
      <c r="EQ370" s="281"/>
      <c r="ER370" s="281"/>
      <c r="ES370" s="281"/>
      <c r="ET370" s="281"/>
      <c r="EU370" s="281"/>
      <c r="EV370" s="281"/>
      <c r="EW370" s="281"/>
      <c r="EX370" s="281"/>
      <c r="EY370" s="281"/>
      <c r="EZ370" s="281"/>
      <c r="FA370" s="281"/>
      <c r="FB370" s="281"/>
      <c r="FC370" s="281"/>
      <c r="FD370" s="281"/>
      <c r="FE370" s="281"/>
      <c r="FF370" s="281"/>
      <c r="FG370" s="281"/>
      <c r="FH370" s="281"/>
      <c r="FI370" s="281"/>
      <c r="FJ370" s="281"/>
      <c r="FK370" s="281"/>
      <c r="FL370" s="281"/>
      <c r="FM370" s="281"/>
      <c r="FN370" s="281"/>
      <c r="FO370" s="281"/>
      <c r="FP370" s="281"/>
      <c r="FQ370" s="281"/>
      <c r="FR370" s="281"/>
      <c r="FS370" s="281"/>
      <c r="FT370" s="281"/>
      <c r="FU370" s="281"/>
      <c r="FV370" s="281"/>
      <c r="FW370" s="281"/>
      <c r="FX370" s="281"/>
      <c r="FY370" s="281"/>
      <c r="FZ370" s="281"/>
      <c r="GA370" s="281"/>
      <c r="GB370" s="281"/>
      <c r="GC370" s="281"/>
      <c r="GD370" s="281"/>
      <c r="GE370" s="281"/>
      <c r="GF370" s="281"/>
      <c r="GG370" s="281"/>
      <c r="GH370" s="281"/>
      <c r="GI370" s="281"/>
      <c r="GJ370" s="281"/>
      <c r="GK370" s="281"/>
      <c r="GL370" s="281"/>
      <c r="GM370" s="281"/>
      <c r="GN370" s="281"/>
      <c r="GO370" s="281"/>
      <c r="GP370" s="281"/>
      <c r="GQ370" s="281"/>
      <c r="GR370" s="281"/>
      <c r="GS370" s="281"/>
      <c r="GT370" s="281"/>
      <c r="GU370" s="281"/>
      <c r="GV370" s="281"/>
      <c r="GW370" s="281"/>
      <c r="GX370" s="281"/>
      <c r="GY370" s="281"/>
      <c r="GZ370" s="281"/>
      <c r="HA370" s="281"/>
      <c r="HB370" s="281"/>
      <c r="HC370" s="281"/>
      <c r="HD370" s="281"/>
      <c r="HE370" s="281"/>
      <c r="HF370" s="281"/>
      <c r="HG370" s="281"/>
      <c r="HH370" s="281"/>
      <c r="HI370" s="281"/>
      <c r="HJ370" s="281"/>
      <c r="HK370" s="281"/>
      <c r="HL370" s="281"/>
      <c r="HM370" s="281"/>
      <c r="HN370" s="281"/>
      <c r="HO370" s="281"/>
      <c r="HP370" s="281"/>
      <c r="HQ370" s="281"/>
      <c r="HR370" s="281"/>
      <c r="HS370" s="281"/>
      <c r="HT370" s="281"/>
      <c r="HU370" s="281"/>
      <c r="HV370" s="281"/>
      <c r="HW370" s="281"/>
      <c r="HX370" s="281"/>
      <c r="HY370" s="281"/>
      <c r="HZ370" s="281"/>
      <c r="IA370" s="281"/>
      <c r="IB370" s="281"/>
      <c r="IC370" s="281"/>
      <c r="ID370" s="281"/>
      <c r="IE370" s="281"/>
      <c r="IF370" s="281"/>
      <c r="IG370" s="281"/>
      <c r="IH370" s="281"/>
      <c r="II370" s="281"/>
      <c r="IJ370" s="281"/>
      <c r="IK370" s="281"/>
      <c r="IL370" s="281"/>
      <c r="IM370" s="281"/>
      <c r="IN370" s="281"/>
      <c r="IO370" s="281"/>
      <c r="IP370" s="281"/>
      <c r="IQ370" s="281"/>
      <c r="IR370" s="281"/>
      <c r="IS370" s="281"/>
      <c r="IT370" s="281"/>
      <c r="IU370" s="281"/>
      <c r="IV370" s="281"/>
      <c r="IW370" s="281"/>
      <c r="IX370" s="281"/>
      <c r="IY370" s="281"/>
      <c r="IZ370" s="281"/>
      <c r="JA370" s="281"/>
      <c r="JB370" s="281"/>
      <c r="JC370" s="281"/>
      <c r="JD370" s="281"/>
      <c r="JE370" s="281"/>
      <c r="JF370" s="281"/>
      <c r="JG370" s="281"/>
      <c r="JH370" s="281"/>
      <c r="JI370" s="281"/>
      <c r="JJ370" s="281"/>
      <c r="JK370" s="281"/>
      <c r="JL370" s="281"/>
      <c r="JM370" s="281"/>
      <c r="JN370" s="281"/>
      <c r="JO370" s="281"/>
      <c r="JP370" s="281"/>
      <c r="JQ370" s="281"/>
      <c r="JR370" s="281"/>
      <c r="JS370" s="281"/>
      <c r="JT370" s="281"/>
      <c r="JU370" s="281"/>
      <c r="JV370" s="281"/>
      <c r="JW370" s="281"/>
      <c r="JX370" s="281"/>
      <c r="JY370" s="281"/>
      <c r="JZ370" s="281"/>
      <c r="KA370" s="281"/>
      <c r="KB370" s="281"/>
      <c r="KC370" s="281"/>
      <c r="KD370" s="281"/>
      <c r="KE370" s="281"/>
      <c r="KF370" s="281"/>
      <c r="KG370" s="281"/>
      <c r="KH370" s="281"/>
      <c r="KI370" s="281"/>
      <c r="KJ370" s="281"/>
      <c r="KK370" s="281"/>
      <c r="KL370" s="281"/>
      <c r="KM370" s="281"/>
      <c r="KN370" s="281"/>
      <c r="KO370" s="281"/>
      <c r="KP370" s="281"/>
      <c r="KQ370" s="281"/>
      <c r="KR370" s="281"/>
      <c r="KS370" s="281"/>
      <c r="KT370" s="281"/>
      <c r="KU370" s="281"/>
      <c r="KV370" s="281"/>
      <c r="KW370" s="281"/>
      <c r="KX370" s="281"/>
      <c r="KY370" s="281"/>
      <c r="KZ370" s="281"/>
      <c r="LA370" s="281"/>
      <c r="LB370" s="281"/>
      <c r="LC370" s="281"/>
      <c r="LD370" s="281"/>
      <c r="LE370" s="281"/>
      <c r="LF370" s="281"/>
      <c r="LG370" s="281"/>
      <c r="LH370" s="281"/>
      <c r="LI370" s="281"/>
      <c r="LJ370" s="281"/>
      <c r="LK370" s="281"/>
      <c r="LL370" s="281"/>
      <c r="LM370" s="281"/>
      <c r="LN370" s="281"/>
      <c r="LO370" s="281"/>
      <c r="LP370" s="281"/>
      <c r="LQ370" s="281"/>
      <c r="LR370" s="281"/>
      <c r="LS370" s="281"/>
      <c r="LT370" s="281"/>
      <c r="LU370" s="281"/>
      <c r="LV370" s="281"/>
      <c r="LW370" s="281"/>
      <c r="LX370" s="281"/>
      <c r="LY370" s="281"/>
      <c r="LZ370" s="281"/>
      <c r="MA370" s="281"/>
      <c r="MB370" s="281"/>
      <c r="MC370" s="281"/>
      <c r="MD370" s="281"/>
      <c r="ME370" s="281"/>
      <c r="MF370" s="281"/>
      <c r="MG370" s="281"/>
      <c r="MH370" s="281"/>
      <c r="MI370" s="281"/>
      <c r="MJ370" s="281"/>
      <c r="MK370" s="281"/>
      <c r="ML370" s="281"/>
      <c r="MM370" s="281"/>
      <c r="MN370" s="281"/>
      <c r="MO370" s="281"/>
      <c r="MP370" s="281"/>
      <c r="MQ370" s="281"/>
      <c r="MR370" s="281"/>
      <c r="MS370" s="281"/>
      <c r="MT370" s="281"/>
      <c r="MU370" s="281"/>
      <c r="MV370" s="281"/>
      <c r="MW370" s="281"/>
      <c r="MX370" s="281"/>
      <c r="MY370" s="281"/>
      <c r="MZ370" s="281"/>
      <c r="NA370" s="281"/>
      <c r="NB370" s="281"/>
      <c r="NC370" s="281"/>
      <c r="ND370" s="281"/>
      <c r="NE370" s="281"/>
      <c r="NF370" s="281"/>
      <c r="NG370" s="281"/>
      <c r="NH370" s="281"/>
      <c r="NI370" s="281"/>
      <c r="NJ370" s="281"/>
      <c r="NK370" s="281"/>
      <c r="NL370" s="281"/>
      <c r="NM370" s="281"/>
      <c r="NN370" s="281"/>
      <c r="NO370" s="281"/>
      <c r="NP370" s="281"/>
      <c r="NQ370" s="281"/>
      <c r="NR370" s="281"/>
      <c r="NS370" s="281"/>
      <c r="NT370" s="281"/>
      <c r="NU370" s="281"/>
      <c r="NV370" s="281"/>
      <c r="NW370" s="281"/>
      <c r="NX370" s="281"/>
      <c r="NY370" s="281"/>
      <c r="NZ370" s="281"/>
      <c r="OA370" s="281"/>
      <c r="OB370" s="281"/>
      <c r="OC370" s="281"/>
      <c r="OD370" s="281"/>
      <c r="OE370" s="281"/>
      <c r="OF370" s="281"/>
      <c r="OG370" s="281"/>
      <c r="OH370" s="281"/>
      <c r="OI370" s="281"/>
      <c r="OJ370" s="281"/>
      <c r="OK370" s="281"/>
      <c r="OL370" s="281"/>
      <c r="OM370" s="281"/>
      <c r="ON370" s="281"/>
      <c r="OO370" s="281"/>
      <c r="OP370" s="281"/>
      <c r="OQ370" s="281"/>
      <c r="OR370" s="281"/>
      <c r="OS370" s="281"/>
      <c r="OT370" s="281"/>
      <c r="OU370" s="281"/>
      <c r="OV370" s="281"/>
      <c r="OW370" s="281"/>
      <c r="OX370" s="281"/>
      <c r="OY370" s="281"/>
      <c r="OZ370" s="281"/>
      <c r="PA370" s="281"/>
      <c r="PB370" s="281"/>
      <c r="PC370" s="281"/>
      <c r="PD370" s="281"/>
      <c r="PE370" s="281"/>
      <c r="PF370" s="281"/>
      <c r="PG370" s="281"/>
      <c r="PH370" s="281"/>
      <c r="PI370" s="281"/>
      <c r="PJ370" s="281"/>
      <c r="PK370" s="281"/>
      <c r="PL370" s="281"/>
      <c r="PM370" s="281"/>
      <c r="PN370" s="281"/>
      <c r="PO370" s="281"/>
      <c r="PP370" s="281"/>
      <c r="PQ370" s="281"/>
      <c r="PR370" s="281"/>
      <c r="PS370" s="281"/>
      <c r="PT370" s="281"/>
      <c r="PU370" s="281"/>
      <c r="PV370" s="281"/>
      <c r="PW370" s="281"/>
      <c r="PX370" s="281"/>
      <c r="PY370" s="281"/>
      <c r="PZ370" s="281"/>
      <c r="QA370" s="281"/>
      <c r="QB370" s="281"/>
      <c r="QC370" s="281"/>
      <c r="QD370" s="281"/>
      <c r="QE370" s="281"/>
      <c r="QF370" s="281"/>
      <c r="QG370" s="281"/>
      <c r="QH370" s="281"/>
      <c r="QI370" s="281"/>
      <c r="QJ370" s="281"/>
      <c r="QK370" s="281"/>
      <c r="QL370" s="281"/>
      <c r="QM370" s="281"/>
      <c r="QN370" s="281"/>
      <c r="QO370" s="281"/>
      <c r="QP370" s="281"/>
      <c r="QQ370" s="281"/>
      <c r="QR370" s="281"/>
      <c r="QS370" s="281"/>
      <c r="QT370" s="281"/>
      <c r="QU370" s="281"/>
      <c r="QV370" s="281"/>
      <c r="QW370" s="281"/>
      <c r="QX370" s="281"/>
      <c r="QY370" s="281"/>
      <c r="QZ370" s="281"/>
      <c r="RA370" s="281"/>
      <c r="RB370" s="281"/>
      <c r="RC370" s="281"/>
      <c r="RD370" s="281"/>
      <c r="RE370" s="281"/>
      <c r="RF370" s="281"/>
      <c r="RG370" s="281"/>
      <c r="RH370" s="281"/>
      <c r="RI370" s="281"/>
      <c r="RJ370" s="281"/>
      <c r="RK370" s="281"/>
      <c r="RL370" s="281"/>
      <c r="RM370" s="281"/>
      <c r="RN370" s="281"/>
      <c r="RO370" s="281"/>
      <c r="RP370" s="281"/>
      <c r="RQ370" s="281"/>
      <c r="RR370" s="281"/>
      <c r="RS370" s="281"/>
      <c r="RT370" s="281"/>
      <c r="RU370" s="281"/>
      <c r="RV370" s="281"/>
      <c r="RW370" s="281"/>
      <c r="RX370" s="281"/>
      <c r="RY370" s="281"/>
      <c r="RZ370" s="281"/>
      <c r="SA370" s="281"/>
      <c r="SB370" s="281"/>
      <c r="SC370" s="281"/>
      <c r="SD370" s="281"/>
      <c r="SE370" s="281"/>
      <c r="SF370" s="281"/>
      <c r="SG370" s="281"/>
      <c r="SH370" s="281"/>
      <c r="SI370" s="281"/>
      <c r="SJ370" s="281"/>
      <c r="SK370" s="281"/>
      <c r="SL370" s="281"/>
      <c r="SM370" s="281"/>
      <c r="SN370" s="281"/>
      <c r="SO370" s="281"/>
      <c r="SP370" s="281"/>
      <c r="SQ370" s="281"/>
      <c r="SR370" s="281"/>
      <c r="SS370" s="281"/>
      <c r="ST370" s="281"/>
      <c r="SU370" s="281"/>
      <c r="SV370" s="281"/>
      <c r="SW370" s="281"/>
      <c r="SX370" s="281"/>
      <c r="SY370" s="281"/>
      <c r="SZ370" s="281"/>
      <c r="TA370" s="281"/>
      <c r="TB370" s="281"/>
      <c r="TC370" s="281"/>
      <c r="TD370" s="281"/>
      <c r="TE370" s="281"/>
      <c r="TF370" s="281"/>
      <c r="TG370" s="281"/>
      <c r="TH370" s="281"/>
      <c r="TI370" s="281"/>
      <c r="TJ370" s="281"/>
      <c r="TK370" s="281"/>
      <c r="TL370" s="281"/>
      <c r="TM370" s="281"/>
      <c r="TN370" s="281"/>
      <c r="TO370" s="281"/>
      <c r="TP370" s="281"/>
      <c r="TQ370" s="281"/>
      <c r="TR370" s="281"/>
      <c r="TS370" s="281"/>
      <c r="TT370" s="281"/>
      <c r="TU370" s="281"/>
      <c r="TV370" s="281"/>
      <c r="TW370" s="281"/>
      <c r="TX370" s="281"/>
      <c r="TY370" s="281"/>
      <c r="TZ370" s="281"/>
      <c r="UA370" s="281"/>
      <c r="UB370" s="281"/>
      <c r="UC370" s="281"/>
      <c r="UD370" s="281"/>
      <c r="UE370" s="281"/>
      <c r="UF370" s="281"/>
      <c r="UG370" s="281"/>
      <c r="UH370" s="281"/>
      <c r="UI370" s="281"/>
      <c r="UJ370" s="281"/>
      <c r="UK370" s="281"/>
      <c r="UL370" s="281"/>
      <c r="UM370" s="281"/>
      <c r="UN370" s="281"/>
      <c r="UO370" s="281"/>
      <c r="UP370" s="281"/>
      <c r="UQ370" s="281"/>
      <c r="UR370" s="281"/>
      <c r="US370" s="281"/>
      <c r="UT370" s="281"/>
      <c r="UU370" s="281"/>
      <c r="UV370" s="281"/>
      <c r="UW370" s="281"/>
      <c r="UX370" s="281"/>
      <c r="UY370" s="281"/>
      <c r="UZ370" s="281"/>
      <c r="VA370" s="281"/>
      <c r="VB370" s="281"/>
      <c r="VC370" s="281"/>
      <c r="VD370" s="281"/>
      <c r="VE370" s="281"/>
      <c r="VF370" s="281"/>
      <c r="VG370" s="281"/>
      <c r="VH370" s="281"/>
      <c r="VI370" s="281"/>
      <c r="VJ370" s="281"/>
      <c r="VK370" s="281"/>
      <c r="VL370" s="281"/>
      <c r="VM370" s="281"/>
      <c r="VN370" s="281"/>
      <c r="VO370" s="281"/>
      <c r="VP370" s="281"/>
      <c r="VQ370" s="281"/>
      <c r="VR370" s="281"/>
      <c r="VS370" s="281"/>
      <c r="VT370" s="281"/>
      <c r="VU370" s="281"/>
      <c r="VV370" s="281"/>
      <c r="VW370" s="281"/>
      <c r="VX370" s="281"/>
      <c r="VY370" s="281"/>
      <c r="VZ370" s="281"/>
      <c r="WA370" s="281"/>
      <c r="WB370" s="281"/>
      <c r="WC370" s="281"/>
      <c r="WD370" s="281"/>
      <c r="WE370" s="281"/>
      <c r="WF370" s="281"/>
      <c r="WG370" s="281"/>
      <c r="WH370" s="281"/>
      <c r="WI370" s="281"/>
      <c r="WJ370" s="281"/>
      <c r="WK370" s="281"/>
      <c r="WL370" s="281"/>
      <c r="WM370" s="281"/>
      <c r="WN370" s="281"/>
      <c r="WO370" s="281"/>
      <c r="WP370" s="281"/>
      <c r="WQ370" s="281"/>
      <c r="WR370" s="281"/>
      <c r="WS370" s="281"/>
      <c r="WT370" s="281"/>
      <c r="WU370" s="281"/>
      <c r="WV370" s="281"/>
      <c r="WW370" s="281"/>
      <c r="WX370" s="281"/>
      <c r="WY370" s="281"/>
      <c r="WZ370" s="281"/>
      <c r="XA370" s="281"/>
      <c r="XB370" s="281"/>
      <c r="XC370" s="281"/>
      <c r="XD370" s="281"/>
      <c r="XE370" s="281"/>
      <c r="XF370" s="281"/>
      <c r="XG370" s="281"/>
      <c r="XH370" s="281"/>
      <c r="XI370" s="281"/>
      <c r="XJ370" s="281"/>
      <c r="XK370" s="281"/>
      <c r="XL370" s="281"/>
      <c r="XM370" s="281"/>
      <c r="XN370" s="281"/>
      <c r="XO370" s="281"/>
      <c r="XP370" s="281"/>
      <c r="XQ370" s="281"/>
      <c r="XR370" s="281"/>
      <c r="XS370" s="281"/>
      <c r="XT370" s="281"/>
      <c r="XU370" s="281"/>
      <c r="XV370" s="281"/>
      <c r="XW370" s="281"/>
      <c r="XX370" s="281"/>
      <c r="XY370" s="281"/>
      <c r="XZ370" s="281"/>
      <c r="YA370" s="281"/>
      <c r="YB370" s="281"/>
      <c r="YC370" s="281"/>
      <c r="YD370" s="281"/>
      <c r="YE370" s="281"/>
      <c r="YF370" s="281"/>
      <c r="YG370" s="281"/>
      <c r="YH370" s="281"/>
      <c r="YI370" s="281"/>
      <c r="YJ370" s="281"/>
      <c r="YK370" s="281"/>
      <c r="YL370" s="281"/>
      <c r="YM370" s="281"/>
      <c r="YN370" s="281"/>
      <c r="YO370" s="281"/>
      <c r="YP370" s="281"/>
      <c r="YQ370" s="281"/>
      <c r="YR370" s="281"/>
      <c r="YS370" s="281"/>
      <c r="YT370" s="281"/>
      <c r="YU370" s="281"/>
      <c r="YV370" s="281"/>
      <c r="YW370" s="281"/>
      <c r="YX370" s="281"/>
      <c r="YY370" s="281"/>
      <c r="YZ370" s="281"/>
      <c r="ZA370" s="281"/>
      <c r="ZB370" s="281"/>
      <c r="ZC370" s="281"/>
      <c r="ZD370" s="281"/>
      <c r="ZE370" s="281"/>
      <c r="ZF370" s="281"/>
      <c r="ZG370" s="281"/>
      <c r="ZH370" s="281"/>
      <c r="ZI370" s="281"/>
      <c r="ZJ370" s="281"/>
      <c r="ZK370" s="281"/>
      <c r="ZL370" s="281"/>
      <c r="ZM370" s="281"/>
      <c r="ZN370" s="281"/>
      <c r="ZO370" s="281"/>
      <c r="ZP370" s="281"/>
      <c r="ZQ370" s="281"/>
      <c r="ZR370" s="281"/>
      <c r="ZS370" s="281"/>
      <c r="ZT370" s="281"/>
      <c r="ZU370" s="281"/>
      <c r="ZV370" s="281"/>
      <c r="ZW370" s="281"/>
      <c r="ZX370" s="281"/>
      <c r="ZY370" s="281"/>
      <c r="ZZ370" s="281"/>
      <c r="AAA370" s="281"/>
      <c r="AAB370" s="281"/>
      <c r="AAC370" s="281"/>
      <c r="AAD370" s="281"/>
      <c r="AAE370" s="281"/>
      <c r="AAF370" s="281"/>
      <c r="AAG370" s="281"/>
      <c r="AAH370" s="281"/>
      <c r="AAI370" s="281"/>
      <c r="AAJ370" s="281"/>
      <c r="AAK370" s="281"/>
      <c r="AAL370" s="281"/>
      <c r="AAM370" s="281"/>
      <c r="AAN370" s="281"/>
      <c r="AAO370" s="281"/>
      <c r="AAP370" s="281"/>
      <c r="AAQ370" s="281"/>
      <c r="AAR370" s="281"/>
      <c r="AAS370" s="281"/>
      <c r="AAT370" s="281"/>
      <c r="AAU370" s="281"/>
      <c r="AAV370" s="281"/>
      <c r="AAW370" s="281"/>
      <c r="AAX370" s="281"/>
      <c r="AAY370" s="281"/>
      <c r="AAZ370" s="281"/>
      <c r="ABA370" s="281"/>
      <c r="ABB370" s="281"/>
      <c r="ABC370" s="281"/>
      <c r="ABD370" s="281"/>
      <c r="ABE370" s="281"/>
      <c r="ABF370" s="281"/>
      <c r="ABG370" s="281"/>
      <c r="ABH370" s="281"/>
      <c r="ABI370" s="281"/>
      <c r="ABJ370" s="281"/>
      <c r="ABK370" s="281"/>
      <c r="ABL370" s="281"/>
      <c r="ABM370" s="281"/>
      <c r="ABN370" s="281"/>
      <c r="ABO370" s="281"/>
      <c r="ABP370" s="281"/>
      <c r="ABQ370" s="281"/>
      <c r="ABR370" s="281"/>
      <c r="ABS370" s="281"/>
      <c r="ABT370" s="281"/>
      <c r="ABU370" s="281"/>
      <c r="ABV370" s="281"/>
      <c r="ABW370" s="281"/>
      <c r="ABX370" s="281"/>
      <c r="ABY370" s="281"/>
      <c r="ABZ370" s="281"/>
      <c r="ACA370" s="281"/>
      <c r="ACB370" s="281"/>
      <c r="ACC370" s="281"/>
      <c r="ACD370" s="281"/>
      <c r="ACE370" s="281"/>
      <c r="ACF370" s="281"/>
      <c r="ACG370" s="281"/>
      <c r="ACH370" s="281"/>
      <c r="ACI370" s="281"/>
      <c r="ACJ370" s="281"/>
      <c r="ACK370" s="281"/>
      <c r="ACL370" s="281"/>
      <c r="ACM370" s="281"/>
      <c r="ACN370" s="281"/>
      <c r="ACO370" s="281"/>
      <c r="ACP370" s="281"/>
      <c r="ACQ370" s="281"/>
      <c r="ACR370" s="281"/>
      <c r="ACS370" s="281"/>
      <c r="ACT370" s="281"/>
      <c r="ACU370" s="281"/>
      <c r="ACV370" s="281"/>
      <c r="ACW370" s="281"/>
      <c r="ACX370" s="281"/>
      <c r="ACY370" s="281"/>
      <c r="ACZ370" s="281"/>
      <c r="ADA370" s="281"/>
      <c r="ADB370" s="281"/>
      <c r="ADC370" s="281"/>
      <c r="ADD370" s="281"/>
      <c r="ADE370" s="281"/>
      <c r="ADF370" s="281"/>
      <c r="ADG370" s="281"/>
      <c r="ADH370" s="281"/>
      <c r="ADI370" s="281"/>
      <c r="ADJ370" s="281"/>
      <c r="ADK370" s="281"/>
      <c r="ADL370" s="281"/>
      <c r="ADM370" s="281"/>
      <c r="ADN370" s="281"/>
      <c r="ADO370" s="281"/>
      <c r="ADP370" s="281"/>
      <c r="ADQ370" s="281"/>
      <c r="ADR370" s="281"/>
      <c r="ADS370" s="281"/>
      <c r="ADT370" s="281"/>
      <c r="ADU370" s="281"/>
      <c r="ADV370" s="281"/>
      <c r="ADW370" s="281"/>
      <c r="ADX370" s="281"/>
      <c r="ADY370" s="281"/>
      <c r="ADZ370" s="281"/>
      <c r="AEA370" s="281"/>
      <c r="AEB370" s="281"/>
      <c r="AEC370" s="281"/>
      <c r="AED370" s="281"/>
      <c r="AEE370" s="281"/>
      <c r="AEF370" s="281"/>
      <c r="AEG370" s="281"/>
      <c r="AEH370" s="281"/>
      <c r="AEI370" s="281"/>
      <c r="AEJ370" s="281"/>
      <c r="AEK370" s="281"/>
      <c r="AEL370" s="281"/>
      <c r="AEM370" s="281"/>
      <c r="AEN370" s="281"/>
      <c r="AEO370" s="281"/>
      <c r="AEP370" s="281"/>
      <c r="AEQ370" s="281"/>
      <c r="AER370" s="281"/>
      <c r="AES370" s="281"/>
      <c r="AET370" s="281"/>
      <c r="AEU370" s="281"/>
      <c r="AEV370" s="281"/>
      <c r="AEW370" s="281"/>
      <c r="AEX370" s="281"/>
      <c r="AEY370" s="281"/>
      <c r="AEZ370" s="281"/>
      <c r="AFA370" s="281"/>
      <c r="AFB370" s="281"/>
      <c r="AFC370" s="281"/>
      <c r="AFD370" s="281"/>
      <c r="AFE370" s="281"/>
      <c r="AFF370" s="281"/>
      <c r="AFG370" s="281"/>
      <c r="AFH370" s="281"/>
      <c r="AFI370" s="281"/>
      <c r="AFJ370" s="281"/>
      <c r="AFK370" s="281"/>
      <c r="AFL370" s="281"/>
      <c r="AFM370" s="281"/>
      <c r="AFN370" s="281"/>
      <c r="AFO370" s="281"/>
      <c r="AFP370" s="281"/>
      <c r="AFQ370" s="281"/>
      <c r="AFR370" s="281"/>
      <c r="AFS370" s="281"/>
      <c r="AFT370" s="281"/>
      <c r="AFU370" s="281"/>
      <c r="AFV370" s="281"/>
      <c r="AFW370" s="281"/>
      <c r="AFX370" s="281"/>
      <c r="AFY370" s="281"/>
      <c r="AFZ370" s="281"/>
      <c r="AGA370" s="281"/>
      <c r="AGB370" s="281"/>
      <c r="AGC370" s="281"/>
      <c r="AGD370" s="281"/>
      <c r="AGE370" s="281"/>
      <c r="AGF370" s="281"/>
      <c r="AGG370" s="281"/>
      <c r="AGH370" s="281"/>
      <c r="AGI370" s="281"/>
      <c r="AGJ370" s="281"/>
      <c r="AGK370" s="281"/>
      <c r="AGL370" s="281"/>
      <c r="AGM370" s="281"/>
      <c r="AGN370" s="281"/>
      <c r="AGO370" s="281"/>
      <c r="AGP370" s="281"/>
      <c r="AGQ370" s="281"/>
      <c r="AGR370" s="281"/>
      <c r="AGS370" s="281"/>
      <c r="AGT370" s="281"/>
      <c r="AGU370" s="281"/>
      <c r="AGV370" s="281"/>
      <c r="AGW370" s="281"/>
      <c r="AGX370" s="281"/>
      <c r="AGY370" s="281"/>
      <c r="AGZ370" s="281"/>
      <c r="AHA370" s="281"/>
      <c r="AHB370" s="281"/>
      <c r="AHC370" s="281"/>
      <c r="AHD370" s="281"/>
      <c r="AHE370" s="281"/>
      <c r="AHF370" s="281"/>
      <c r="AHG370" s="281"/>
      <c r="AHH370" s="281"/>
      <c r="AHI370" s="281"/>
      <c r="AHJ370" s="281"/>
      <c r="AHK370" s="281"/>
      <c r="AHL370" s="281"/>
      <c r="AHM370" s="281"/>
      <c r="AHN370" s="281"/>
      <c r="AHO370" s="281"/>
      <c r="AHP370" s="281"/>
      <c r="AHQ370" s="281"/>
      <c r="AHR370" s="281"/>
      <c r="AHS370" s="281"/>
      <c r="AHT370" s="281"/>
      <c r="AHU370" s="281"/>
      <c r="AHV370" s="281"/>
      <c r="AHW370" s="281"/>
      <c r="AHX370" s="281"/>
      <c r="AHY370" s="281"/>
      <c r="AHZ370" s="281"/>
      <c r="AIA370" s="281"/>
      <c r="AIB370" s="281"/>
      <c r="AIC370" s="281"/>
      <c r="AID370" s="281"/>
      <c r="AIE370" s="281"/>
      <c r="AIF370" s="281"/>
      <c r="AIG370" s="281"/>
      <c r="AIH370" s="281"/>
      <c r="AII370" s="281"/>
      <c r="AIJ370" s="281"/>
      <c r="AIK370" s="281"/>
      <c r="AIL370" s="281"/>
      <c r="AIM370" s="281"/>
      <c r="AIN370" s="281"/>
      <c r="AIO370" s="281"/>
      <c r="AIP370" s="281"/>
      <c r="AIQ370" s="281"/>
      <c r="AIR370" s="281"/>
      <c r="AIS370" s="281"/>
      <c r="AIT370" s="281"/>
      <c r="AIU370" s="281"/>
      <c r="AIV370" s="281"/>
      <c r="AIW370" s="281"/>
      <c r="AIX370" s="281"/>
      <c r="AIY370" s="281"/>
      <c r="AIZ370" s="281"/>
      <c r="AJA370" s="281"/>
      <c r="AJB370" s="281"/>
      <c r="AJC370" s="281"/>
      <c r="AJD370" s="281"/>
      <c r="AJE370" s="281"/>
      <c r="AJF370" s="281"/>
      <c r="AJG370" s="281"/>
      <c r="AJH370" s="281"/>
      <c r="AJI370" s="281"/>
      <c r="AJJ370" s="281"/>
      <c r="AJK370" s="281"/>
      <c r="AJL370" s="281"/>
      <c r="AJM370" s="281"/>
      <c r="AJN370" s="281"/>
      <c r="AJO370" s="281"/>
      <c r="AJP370" s="281"/>
      <c r="AJQ370" s="281"/>
      <c r="AJR370" s="281"/>
      <c r="AJS370" s="281"/>
      <c r="AJT370" s="281"/>
      <c r="AJU370" s="281"/>
      <c r="AJV370" s="281"/>
      <c r="AJW370" s="281"/>
      <c r="AJX370" s="281"/>
      <c r="AJY370" s="281"/>
      <c r="AJZ370" s="281"/>
      <c r="AKA370" s="281"/>
      <c r="AKB370" s="281"/>
      <c r="AKC370" s="281"/>
      <c r="AKD370" s="281"/>
      <c r="AKE370" s="281"/>
      <c r="AKF370" s="281"/>
      <c r="AKG370" s="281"/>
      <c r="AKH370" s="281"/>
      <c r="AKI370" s="281"/>
      <c r="AKJ370" s="281"/>
      <c r="AKK370" s="281"/>
      <c r="AKL370" s="281"/>
      <c r="AKM370" s="281"/>
      <c r="AKN370" s="281"/>
      <c r="AKO370" s="281"/>
      <c r="AKP370" s="281"/>
      <c r="AKQ370" s="281"/>
      <c r="AKR370" s="281"/>
      <c r="AKS370" s="281"/>
      <c r="AKT370" s="281"/>
      <c r="AKU370" s="281"/>
      <c r="AKV370" s="281"/>
      <c r="AKW370" s="281"/>
      <c r="AKX370" s="281"/>
      <c r="AKY370" s="281"/>
      <c r="AKZ370" s="281"/>
      <c r="ALA370" s="281"/>
      <c r="ALB370" s="281"/>
      <c r="ALC370" s="281"/>
      <c r="ALD370" s="281"/>
      <c r="ALE370" s="281"/>
      <c r="ALF370" s="281"/>
      <c r="ALG370" s="281"/>
      <c r="ALH370" s="281"/>
      <c r="ALI370" s="281"/>
      <c r="ALJ370" s="281"/>
      <c r="ALK370" s="281"/>
      <c r="ALL370" s="281"/>
      <c r="ALM370" s="281"/>
      <c r="ALN370" s="281"/>
      <c r="ALO370" s="281"/>
      <c r="ALP370" s="281"/>
      <c r="ALQ370" s="281"/>
      <c r="ALR370" s="281"/>
      <c r="ALS370" s="281"/>
      <c r="ALT370" s="281"/>
      <c r="ALU370" s="281"/>
      <c r="ALV370" s="281"/>
      <c r="ALW370" s="281"/>
      <c r="ALX370" s="281"/>
      <c r="ALY370" s="281"/>
      <c r="ALZ370" s="281"/>
      <c r="AMA370" s="281"/>
      <c r="AMB370" s="281"/>
      <c r="AMC370" s="281"/>
      <c r="AMD370" s="281"/>
      <c r="AME370" s="281"/>
      <c r="AMF370" s="281"/>
      <c r="AMG370" s="281"/>
      <c r="AMH370" s="281"/>
      <c r="AMI370" s="281"/>
      <c r="AMJ370" s="281"/>
    </row>
    <row r="371" spans="1:1024" s="282" customFormat="1" ht="15" customHeight="1" x14ac:dyDescent="0.25">
      <c r="A371" s="38" t="s">
        <v>179</v>
      </c>
      <c r="B371" s="39" t="s">
        <v>8</v>
      </c>
      <c r="C371" s="39" t="s">
        <v>42</v>
      </c>
      <c r="D371" s="260">
        <v>40</v>
      </c>
      <c r="E371" s="260"/>
      <c r="F371" s="260"/>
      <c r="G371" s="39"/>
      <c r="H371" s="50"/>
      <c r="I371" s="260"/>
      <c r="J371" s="39"/>
      <c r="K371" s="260"/>
      <c r="L371" s="260"/>
      <c r="M371" s="39"/>
      <c r="N371" s="45"/>
      <c r="O371" s="260"/>
      <c r="P371" s="260"/>
      <c r="Q371" s="260"/>
      <c r="R371" s="260"/>
      <c r="S371" s="260"/>
      <c r="T371" s="260"/>
      <c r="U371" s="260"/>
      <c r="V371" s="260"/>
      <c r="W371" s="260"/>
      <c r="X371" s="260"/>
      <c r="Y371" s="260"/>
      <c r="Z371" s="260"/>
      <c r="AA371" s="262"/>
      <c r="AB371" s="47">
        <f>COUNT(D371:Z371)</f>
        <v>1</v>
      </c>
      <c r="AC371" s="48">
        <f>IF(AB371=0,0,AVERAGE(D371:Z371))</f>
        <v>40</v>
      </c>
      <c r="AD371" s="48">
        <f t="array" ref="AD371">IF(AB371=0,0,IF(AB371&gt;9,AVERAGE(LARGE(D371:Z371,{1,2,3,4,5,6,7,8,9,10})),0))</f>
        <v>0</v>
      </c>
      <c r="AE371" s="48">
        <f t="array" ref="AE371">IF(AB371=0,0,IF(AB371&gt;9,SUM(LARGE(D371:Z371,{1,2,3,4,5,6,7,8,9,10})),0))</f>
        <v>0</v>
      </c>
      <c r="AF371" s="281"/>
      <c r="AG371" s="281"/>
      <c r="AH371" s="281"/>
      <c r="AI371" s="281"/>
      <c r="AJ371" s="281"/>
      <c r="AK371" s="281"/>
      <c r="AL371" s="281"/>
      <c r="AM371" s="281"/>
      <c r="AN371" s="281"/>
      <c r="AO371" s="281"/>
      <c r="AP371" s="281"/>
      <c r="AQ371" s="281"/>
      <c r="AR371" s="281"/>
      <c r="AS371" s="281"/>
      <c r="AT371" s="281"/>
      <c r="AU371" s="281"/>
      <c r="AV371" s="281"/>
      <c r="AW371" s="281"/>
      <c r="AX371" s="281"/>
      <c r="AY371" s="281"/>
      <c r="AZ371" s="281"/>
      <c r="BA371" s="281"/>
      <c r="BB371" s="281"/>
      <c r="BC371" s="281"/>
      <c r="BD371" s="281"/>
      <c r="BE371" s="281"/>
      <c r="BF371" s="281"/>
      <c r="BG371" s="281"/>
      <c r="BH371" s="281"/>
      <c r="BI371" s="281"/>
      <c r="BJ371" s="281"/>
      <c r="BK371" s="281"/>
      <c r="BL371" s="281"/>
      <c r="BM371" s="281"/>
      <c r="BN371" s="281"/>
      <c r="BO371" s="281"/>
      <c r="BP371" s="281"/>
      <c r="BQ371" s="281"/>
      <c r="BR371" s="281"/>
      <c r="BS371" s="281"/>
      <c r="BT371" s="281"/>
      <c r="BU371" s="281"/>
      <c r="BV371" s="281"/>
      <c r="BW371" s="281"/>
      <c r="BX371" s="281"/>
      <c r="BY371" s="281"/>
      <c r="BZ371" s="281"/>
      <c r="CA371" s="281"/>
      <c r="CB371" s="281"/>
      <c r="CC371" s="281"/>
      <c r="CD371" s="281"/>
      <c r="CE371" s="281"/>
      <c r="CF371" s="281"/>
      <c r="CG371" s="281"/>
      <c r="CH371" s="281"/>
      <c r="CI371" s="281"/>
      <c r="CJ371" s="281"/>
      <c r="CK371" s="281"/>
      <c r="CL371" s="281"/>
      <c r="CM371" s="281"/>
      <c r="CN371" s="281"/>
      <c r="CO371" s="281"/>
      <c r="CP371" s="281"/>
      <c r="CQ371" s="281"/>
      <c r="CR371" s="281"/>
      <c r="CS371" s="281"/>
      <c r="CT371" s="281"/>
      <c r="CU371" s="281"/>
      <c r="CV371" s="281"/>
      <c r="CW371" s="281"/>
      <c r="CX371" s="281"/>
      <c r="CY371" s="281"/>
      <c r="CZ371" s="281"/>
      <c r="DA371" s="281"/>
      <c r="DB371" s="281"/>
      <c r="DC371" s="281"/>
      <c r="DD371" s="281"/>
      <c r="DE371" s="281"/>
      <c r="DF371" s="281"/>
      <c r="DG371" s="281"/>
      <c r="DH371" s="281"/>
      <c r="DI371" s="281"/>
      <c r="DJ371" s="281"/>
      <c r="DK371" s="281"/>
      <c r="DL371" s="281"/>
      <c r="DM371" s="281"/>
      <c r="DN371" s="281"/>
      <c r="DO371" s="281"/>
      <c r="DP371" s="281"/>
      <c r="DQ371" s="281"/>
      <c r="DR371" s="281"/>
      <c r="DS371" s="281"/>
      <c r="DT371" s="281"/>
      <c r="DU371" s="281"/>
      <c r="DV371" s="281"/>
      <c r="DW371" s="281"/>
      <c r="DX371" s="281"/>
      <c r="DY371" s="281"/>
      <c r="DZ371" s="281"/>
      <c r="EA371" s="281"/>
      <c r="EB371" s="281"/>
      <c r="EC371" s="281"/>
      <c r="ED371" s="281"/>
      <c r="EE371" s="281"/>
      <c r="EF371" s="281"/>
      <c r="EG371" s="281"/>
      <c r="EH371" s="281"/>
      <c r="EI371" s="281"/>
      <c r="EJ371" s="281"/>
      <c r="EK371" s="281"/>
      <c r="EL371" s="281"/>
      <c r="EM371" s="281"/>
      <c r="EN371" s="281"/>
      <c r="EO371" s="281"/>
      <c r="EP371" s="281"/>
      <c r="EQ371" s="281"/>
      <c r="ER371" s="281"/>
      <c r="ES371" s="281"/>
      <c r="ET371" s="281"/>
      <c r="EU371" s="281"/>
      <c r="EV371" s="281"/>
      <c r="EW371" s="281"/>
      <c r="EX371" s="281"/>
      <c r="EY371" s="281"/>
      <c r="EZ371" s="281"/>
      <c r="FA371" s="281"/>
      <c r="FB371" s="281"/>
      <c r="FC371" s="281"/>
      <c r="FD371" s="281"/>
      <c r="FE371" s="281"/>
      <c r="FF371" s="281"/>
      <c r="FG371" s="281"/>
      <c r="FH371" s="281"/>
      <c r="FI371" s="281"/>
      <c r="FJ371" s="281"/>
      <c r="FK371" s="281"/>
      <c r="FL371" s="281"/>
      <c r="FM371" s="281"/>
      <c r="FN371" s="281"/>
      <c r="FO371" s="281"/>
      <c r="FP371" s="281"/>
      <c r="FQ371" s="281"/>
      <c r="FR371" s="281"/>
      <c r="FS371" s="281"/>
      <c r="FT371" s="281"/>
      <c r="FU371" s="281"/>
      <c r="FV371" s="281"/>
      <c r="FW371" s="281"/>
      <c r="FX371" s="281"/>
      <c r="FY371" s="281"/>
      <c r="FZ371" s="281"/>
      <c r="GA371" s="281"/>
      <c r="GB371" s="281"/>
      <c r="GC371" s="281"/>
      <c r="GD371" s="281"/>
      <c r="GE371" s="281"/>
      <c r="GF371" s="281"/>
      <c r="GG371" s="281"/>
      <c r="GH371" s="281"/>
      <c r="GI371" s="281"/>
      <c r="GJ371" s="281"/>
      <c r="GK371" s="281"/>
      <c r="GL371" s="281"/>
      <c r="GM371" s="281"/>
      <c r="GN371" s="281"/>
      <c r="GO371" s="281"/>
      <c r="GP371" s="281"/>
      <c r="GQ371" s="281"/>
      <c r="GR371" s="281"/>
      <c r="GS371" s="281"/>
      <c r="GT371" s="281"/>
      <c r="GU371" s="281"/>
      <c r="GV371" s="281"/>
      <c r="GW371" s="281"/>
      <c r="GX371" s="281"/>
      <c r="GY371" s="281"/>
      <c r="GZ371" s="281"/>
      <c r="HA371" s="281"/>
      <c r="HB371" s="281"/>
      <c r="HC371" s="281"/>
      <c r="HD371" s="281"/>
      <c r="HE371" s="281"/>
      <c r="HF371" s="281"/>
      <c r="HG371" s="281"/>
      <c r="HH371" s="281"/>
      <c r="HI371" s="281"/>
      <c r="HJ371" s="281"/>
      <c r="HK371" s="281"/>
      <c r="HL371" s="281"/>
      <c r="HM371" s="281"/>
      <c r="HN371" s="281"/>
      <c r="HO371" s="281"/>
      <c r="HP371" s="281"/>
      <c r="HQ371" s="281"/>
      <c r="HR371" s="281"/>
      <c r="HS371" s="281"/>
      <c r="HT371" s="281"/>
      <c r="HU371" s="281"/>
      <c r="HV371" s="281"/>
      <c r="HW371" s="281"/>
      <c r="HX371" s="281"/>
      <c r="HY371" s="281"/>
      <c r="HZ371" s="281"/>
      <c r="IA371" s="281"/>
      <c r="IB371" s="281"/>
      <c r="IC371" s="281"/>
      <c r="ID371" s="281"/>
      <c r="IE371" s="281"/>
      <c r="IF371" s="281"/>
      <c r="IG371" s="281"/>
      <c r="IH371" s="281"/>
      <c r="II371" s="281"/>
      <c r="IJ371" s="281"/>
      <c r="IK371" s="281"/>
      <c r="IL371" s="281"/>
      <c r="IM371" s="281"/>
      <c r="IN371" s="281"/>
      <c r="IO371" s="281"/>
      <c r="IP371" s="281"/>
      <c r="IQ371" s="281"/>
      <c r="IR371" s="281"/>
      <c r="IS371" s="281"/>
      <c r="IT371" s="281"/>
      <c r="IU371" s="281"/>
      <c r="IV371" s="281"/>
      <c r="IW371" s="281"/>
      <c r="IX371" s="281"/>
      <c r="IY371" s="281"/>
      <c r="IZ371" s="281"/>
      <c r="JA371" s="281"/>
      <c r="JB371" s="281"/>
      <c r="JC371" s="281"/>
      <c r="JD371" s="281"/>
      <c r="JE371" s="281"/>
      <c r="JF371" s="281"/>
      <c r="JG371" s="281"/>
      <c r="JH371" s="281"/>
      <c r="JI371" s="281"/>
      <c r="JJ371" s="281"/>
      <c r="JK371" s="281"/>
      <c r="JL371" s="281"/>
      <c r="JM371" s="281"/>
      <c r="JN371" s="281"/>
      <c r="JO371" s="281"/>
      <c r="JP371" s="281"/>
      <c r="JQ371" s="281"/>
      <c r="JR371" s="281"/>
      <c r="JS371" s="281"/>
      <c r="JT371" s="281"/>
      <c r="JU371" s="281"/>
      <c r="JV371" s="281"/>
      <c r="JW371" s="281"/>
      <c r="JX371" s="281"/>
      <c r="JY371" s="281"/>
      <c r="JZ371" s="281"/>
      <c r="KA371" s="281"/>
      <c r="KB371" s="281"/>
      <c r="KC371" s="281"/>
      <c r="KD371" s="281"/>
      <c r="KE371" s="281"/>
      <c r="KF371" s="281"/>
      <c r="KG371" s="281"/>
      <c r="KH371" s="281"/>
      <c r="KI371" s="281"/>
      <c r="KJ371" s="281"/>
      <c r="KK371" s="281"/>
      <c r="KL371" s="281"/>
      <c r="KM371" s="281"/>
      <c r="KN371" s="281"/>
      <c r="KO371" s="281"/>
      <c r="KP371" s="281"/>
      <c r="KQ371" s="281"/>
      <c r="KR371" s="281"/>
      <c r="KS371" s="281"/>
      <c r="KT371" s="281"/>
      <c r="KU371" s="281"/>
      <c r="KV371" s="281"/>
      <c r="KW371" s="281"/>
      <c r="KX371" s="281"/>
      <c r="KY371" s="281"/>
      <c r="KZ371" s="281"/>
      <c r="LA371" s="281"/>
      <c r="LB371" s="281"/>
      <c r="LC371" s="281"/>
      <c r="LD371" s="281"/>
      <c r="LE371" s="281"/>
      <c r="LF371" s="281"/>
      <c r="LG371" s="281"/>
      <c r="LH371" s="281"/>
      <c r="LI371" s="281"/>
      <c r="LJ371" s="281"/>
      <c r="LK371" s="281"/>
      <c r="LL371" s="281"/>
      <c r="LM371" s="281"/>
      <c r="LN371" s="281"/>
      <c r="LO371" s="281"/>
      <c r="LP371" s="281"/>
      <c r="LQ371" s="281"/>
      <c r="LR371" s="281"/>
      <c r="LS371" s="281"/>
      <c r="LT371" s="281"/>
      <c r="LU371" s="281"/>
      <c r="LV371" s="281"/>
      <c r="LW371" s="281"/>
      <c r="LX371" s="281"/>
      <c r="LY371" s="281"/>
      <c r="LZ371" s="281"/>
      <c r="MA371" s="281"/>
      <c r="MB371" s="281"/>
      <c r="MC371" s="281"/>
      <c r="MD371" s="281"/>
      <c r="ME371" s="281"/>
      <c r="MF371" s="281"/>
      <c r="MG371" s="281"/>
      <c r="MH371" s="281"/>
      <c r="MI371" s="281"/>
      <c r="MJ371" s="281"/>
      <c r="MK371" s="281"/>
      <c r="ML371" s="281"/>
      <c r="MM371" s="281"/>
      <c r="MN371" s="281"/>
      <c r="MO371" s="281"/>
      <c r="MP371" s="281"/>
      <c r="MQ371" s="281"/>
      <c r="MR371" s="281"/>
      <c r="MS371" s="281"/>
      <c r="MT371" s="281"/>
      <c r="MU371" s="281"/>
      <c r="MV371" s="281"/>
      <c r="MW371" s="281"/>
      <c r="MX371" s="281"/>
      <c r="MY371" s="281"/>
      <c r="MZ371" s="281"/>
      <c r="NA371" s="281"/>
      <c r="NB371" s="281"/>
      <c r="NC371" s="281"/>
      <c r="ND371" s="281"/>
      <c r="NE371" s="281"/>
      <c r="NF371" s="281"/>
      <c r="NG371" s="281"/>
      <c r="NH371" s="281"/>
      <c r="NI371" s="281"/>
      <c r="NJ371" s="281"/>
      <c r="NK371" s="281"/>
      <c r="NL371" s="281"/>
      <c r="NM371" s="281"/>
      <c r="NN371" s="281"/>
      <c r="NO371" s="281"/>
      <c r="NP371" s="281"/>
      <c r="NQ371" s="281"/>
      <c r="NR371" s="281"/>
      <c r="NS371" s="281"/>
      <c r="NT371" s="281"/>
      <c r="NU371" s="281"/>
      <c r="NV371" s="281"/>
      <c r="NW371" s="281"/>
      <c r="NX371" s="281"/>
      <c r="NY371" s="281"/>
      <c r="NZ371" s="281"/>
      <c r="OA371" s="281"/>
      <c r="OB371" s="281"/>
      <c r="OC371" s="281"/>
      <c r="OD371" s="281"/>
      <c r="OE371" s="281"/>
      <c r="OF371" s="281"/>
      <c r="OG371" s="281"/>
      <c r="OH371" s="281"/>
      <c r="OI371" s="281"/>
      <c r="OJ371" s="281"/>
      <c r="OK371" s="281"/>
      <c r="OL371" s="281"/>
      <c r="OM371" s="281"/>
      <c r="ON371" s="281"/>
      <c r="OO371" s="281"/>
      <c r="OP371" s="281"/>
      <c r="OQ371" s="281"/>
      <c r="OR371" s="281"/>
      <c r="OS371" s="281"/>
      <c r="OT371" s="281"/>
      <c r="OU371" s="281"/>
      <c r="OV371" s="281"/>
      <c r="OW371" s="281"/>
      <c r="OX371" s="281"/>
      <c r="OY371" s="281"/>
      <c r="OZ371" s="281"/>
      <c r="PA371" s="281"/>
      <c r="PB371" s="281"/>
      <c r="PC371" s="281"/>
      <c r="PD371" s="281"/>
      <c r="PE371" s="281"/>
      <c r="PF371" s="281"/>
      <c r="PG371" s="281"/>
      <c r="PH371" s="281"/>
      <c r="PI371" s="281"/>
      <c r="PJ371" s="281"/>
      <c r="PK371" s="281"/>
      <c r="PL371" s="281"/>
      <c r="PM371" s="281"/>
      <c r="PN371" s="281"/>
      <c r="PO371" s="281"/>
      <c r="PP371" s="281"/>
      <c r="PQ371" s="281"/>
      <c r="PR371" s="281"/>
      <c r="PS371" s="281"/>
      <c r="PT371" s="281"/>
      <c r="PU371" s="281"/>
      <c r="PV371" s="281"/>
      <c r="PW371" s="281"/>
      <c r="PX371" s="281"/>
      <c r="PY371" s="281"/>
      <c r="PZ371" s="281"/>
      <c r="QA371" s="281"/>
      <c r="QB371" s="281"/>
      <c r="QC371" s="281"/>
      <c r="QD371" s="281"/>
      <c r="QE371" s="281"/>
      <c r="QF371" s="281"/>
      <c r="QG371" s="281"/>
      <c r="QH371" s="281"/>
      <c r="QI371" s="281"/>
      <c r="QJ371" s="281"/>
      <c r="QK371" s="281"/>
      <c r="QL371" s="281"/>
      <c r="QM371" s="281"/>
      <c r="QN371" s="281"/>
      <c r="QO371" s="281"/>
      <c r="QP371" s="281"/>
      <c r="QQ371" s="281"/>
      <c r="QR371" s="281"/>
      <c r="QS371" s="281"/>
      <c r="QT371" s="281"/>
      <c r="QU371" s="281"/>
      <c r="QV371" s="281"/>
      <c r="QW371" s="281"/>
      <c r="QX371" s="281"/>
      <c r="QY371" s="281"/>
      <c r="QZ371" s="281"/>
      <c r="RA371" s="281"/>
      <c r="RB371" s="281"/>
      <c r="RC371" s="281"/>
      <c r="RD371" s="281"/>
      <c r="RE371" s="281"/>
      <c r="RF371" s="281"/>
      <c r="RG371" s="281"/>
      <c r="RH371" s="281"/>
      <c r="RI371" s="281"/>
      <c r="RJ371" s="281"/>
      <c r="RK371" s="281"/>
      <c r="RL371" s="281"/>
      <c r="RM371" s="281"/>
      <c r="RN371" s="281"/>
      <c r="RO371" s="281"/>
      <c r="RP371" s="281"/>
      <c r="RQ371" s="281"/>
      <c r="RR371" s="281"/>
      <c r="RS371" s="281"/>
      <c r="RT371" s="281"/>
      <c r="RU371" s="281"/>
      <c r="RV371" s="281"/>
      <c r="RW371" s="281"/>
      <c r="RX371" s="281"/>
      <c r="RY371" s="281"/>
      <c r="RZ371" s="281"/>
      <c r="SA371" s="281"/>
      <c r="SB371" s="281"/>
      <c r="SC371" s="281"/>
      <c r="SD371" s="281"/>
      <c r="SE371" s="281"/>
      <c r="SF371" s="281"/>
      <c r="SG371" s="281"/>
      <c r="SH371" s="281"/>
      <c r="SI371" s="281"/>
      <c r="SJ371" s="281"/>
      <c r="SK371" s="281"/>
      <c r="SL371" s="281"/>
      <c r="SM371" s="281"/>
      <c r="SN371" s="281"/>
      <c r="SO371" s="281"/>
      <c r="SP371" s="281"/>
      <c r="SQ371" s="281"/>
      <c r="SR371" s="281"/>
      <c r="SS371" s="281"/>
      <c r="ST371" s="281"/>
      <c r="SU371" s="281"/>
      <c r="SV371" s="281"/>
      <c r="SW371" s="281"/>
      <c r="SX371" s="281"/>
      <c r="SY371" s="281"/>
      <c r="SZ371" s="281"/>
      <c r="TA371" s="281"/>
      <c r="TB371" s="281"/>
      <c r="TC371" s="281"/>
      <c r="TD371" s="281"/>
      <c r="TE371" s="281"/>
      <c r="TF371" s="281"/>
      <c r="TG371" s="281"/>
      <c r="TH371" s="281"/>
      <c r="TI371" s="281"/>
      <c r="TJ371" s="281"/>
      <c r="TK371" s="281"/>
      <c r="TL371" s="281"/>
      <c r="TM371" s="281"/>
      <c r="TN371" s="281"/>
      <c r="TO371" s="281"/>
      <c r="TP371" s="281"/>
      <c r="TQ371" s="281"/>
      <c r="TR371" s="281"/>
      <c r="TS371" s="281"/>
      <c r="TT371" s="281"/>
      <c r="TU371" s="281"/>
      <c r="TV371" s="281"/>
      <c r="TW371" s="281"/>
      <c r="TX371" s="281"/>
      <c r="TY371" s="281"/>
      <c r="TZ371" s="281"/>
      <c r="UA371" s="281"/>
      <c r="UB371" s="281"/>
      <c r="UC371" s="281"/>
      <c r="UD371" s="281"/>
      <c r="UE371" s="281"/>
      <c r="UF371" s="281"/>
      <c r="UG371" s="281"/>
      <c r="UH371" s="281"/>
      <c r="UI371" s="281"/>
      <c r="UJ371" s="281"/>
      <c r="UK371" s="281"/>
      <c r="UL371" s="281"/>
      <c r="UM371" s="281"/>
      <c r="UN371" s="281"/>
      <c r="UO371" s="281"/>
      <c r="UP371" s="281"/>
      <c r="UQ371" s="281"/>
      <c r="UR371" s="281"/>
      <c r="US371" s="281"/>
      <c r="UT371" s="281"/>
      <c r="UU371" s="281"/>
      <c r="UV371" s="281"/>
      <c r="UW371" s="281"/>
      <c r="UX371" s="281"/>
      <c r="UY371" s="281"/>
      <c r="UZ371" s="281"/>
      <c r="VA371" s="281"/>
      <c r="VB371" s="281"/>
      <c r="VC371" s="281"/>
      <c r="VD371" s="281"/>
      <c r="VE371" s="281"/>
      <c r="VF371" s="281"/>
      <c r="VG371" s="281"/>
      <c r="VH371" s="281"/>
      <c r="VI371" s="281"/>
      <c r="VJ371" s="281"/>
      <c r="VK371" s="281"/>
      <c r="VL371" s="281"/>
      <c r="VM371" s="281"/>
      <c r="VN371" s="281"/>
      <c r="VO371" s="281"/>
      <c r="VP371" s="281"/>
      <c r="VQ371" s="281"/>
      <c r="VR371" s="281"/>
      <c r="VS371" s="281"/>
      <c r="VT371" s="281"/>
      <c r="VU371" s="281"/>
      <c r="VV371" s="281"/>
      <c r="VW371" s="281"/>
      <c r="VX371" s="281"/>
      <c r="VY371" s="281"/>
      <c r="VZ371" s="281"/>
      <c r="WA371" s="281"/>
      <c r="WB371" s="281"/>
      <c r="WC371" s="281"/>
      <c r="WD371" s="281"/>
      <c r="WE371" s="281"/>
      <c r="WF371" s="281"/>
      <c r="WG371" s="281"/>
      <c r="WH371" s="281"/>
      <c r="WI371" s="281"/>
      <c r="WJ371" s="281"/>
      <c r="WK371" s="281"/>
      <c r="WL371" s="281"/>
      <c r="WM371" s="281"/>
      <c r="WN371" s="281"/>
      <c r="WO371" s="281"/>
      <c r="WP371" s="281"/>
      <c r="WQ371" s="281"/>
      <c r="WR371" s="281"/>
      <c r="WS371" s="281"/>
      <c r="WT371" s="281"/>
      <c r="WU371" s="281"/>
      <c r="WV371" s="281"/>
      <c r="WW371" s="281"/>
      <c r="WX371" s="281"/>
      <c r="WY371" s="281"/>
      <c r="WZ371" s="281"/>
      <c r="XA371" s="281"/>
      <c r="XB371" s="281"/>
      <c r="XC371" s="281"/>
      <c r="XD371" s="281"/>
      <c r="XE371" s="281"/>
      <c r="XF371" s="281"/>
      <c r="XG371" s="281"/>
      <c r="XH371" s="281"/>
      <c r="XI371" s="281"/>
      <c r="XJ371" s="281"/>
      <c r="XK371" s="281"/>
      <c r="XL371" s="281"/>
      <c r="XM371" s="281"/>
      <c r="XN371" s="281"/>
      <c r="XO371" s="281"/>
      <c r="XP371" s="281"/>
      <c r="XQ371" s="281"/>
      <c r="XR371" s="281"/>
      <c r="XS371" s="281"/>
      <c r="XT371" s="281"/>
      <c r="XU371" s="281"/>
      <c r="XV371" s="281"/>
      <c r="XW371" s="281"/>
      <c r="XX371" s="281"/>
      <c r="XY371" s="281"/>
      <c r="XZ371" s="281"/>
      <c r="YA371" s="281"/>
      <c r="YB371" s="281"/>
      <c r="YC371" s="281"/>
      <c r="YD371" s="281"/>
      <c r="YE371" s="281"/>
      <c r="YF371" s="281"/>
      <c r="YG371" s="281"/>
      <c r="YH371" s="281"/>
      <c r="YI371" s="281"/>
      <c r="YJ371" s="281"/>
      <c r="YK371" s="281"/>
      <c r="YL371" s="281"/>
      <c r="YM371" s="281"/>
      <c r="YN371" s="281"/>
      <c r="YO371" s="281"/>
      <c r="YP371" s="281"/>
      <c r="YQ371" s="281"/>
      <c r="YR371" s="281"/>
      <c r="YS371" s="281"/>
      <c r="YT371" s="281"/>
      <c r="YU371" s="281"/>
      <c r="YV371" s="281"/>
      <c r="YW371" s="281"/>
      <c r="YX371" s="281"/>
      <c r="YY371" s="281"/>
      <c r="YZ371" s="281"/>
      <c r="ZA371" s="281"/>
      <c r="ZB371" s="281"/>
      <c r="ZC371" s="281"/>
      <c r="ZD371" s="281"/>
      <c r="ZE371" s="281"/>
      <c r="ZF371" s="281"/>
      <c r="ZG371" s="281"/>
      <c r="ZH371" s="281"/>
      <c r="ZI371" s="281"/>
      <c r="ZJ371" s="281"/>
      <c r="ZK371" s="281"/>
      <c r="ZL371" s="281"/>
      <c r="ZM371" s="281"/>
      <c r="ZN371" s="281"/>
      <c r="ZO371" s="281"/>
      <c r="ZP371" s="281"/>
      <c r="ZQ371" s="281"/>
      <c r="ZR371" s="281"/>
      <c r="ZS371" s="281"/>
      <c r="ZT371" s="281"/>
      <c r="ZU371" s="281"/>
      <c r="ZV371" s="281"/>
      <c r="ZW371" s="281"/>
      <c r="ZX371" s="281"/>
      <c r="ZY371" s="281"/>
      <c r="ZZ371" s="281"/>
      <c r="AAA371" s="281"/>
      <c r="AAB371" s="281"/>
      <c r="AAC371" s="281"/>
      <c r="AAD371" s="281"/>
      <c r="AAE371" s="281"/>
      <c r="AAF371" s="281"/>
      <c r="AAG371" s="281"/>
      <c r="AAH371" s="281"/>
      <c r="AAI371" s="281"/>
      <c r="AAJ371" s="281"/>
      <c r="AAK371" s="281"/>
      <c r="AAL371" s="281"/>
      <c r="AAM371" s="281"/>
      <c r="AAN371" s="281"/>
      <c r="AAO371" s="281"/>
      <c r="AAP371" s="281"/>
      <c r="AAQ371" s="281"/>
      <c r="AAR371" s="281"/>
      <c r="AAS371" s="281"/>
      <c r="AAT371" s="281"/>
      <c r="AAU371" s="281"/>
      <c r="AAV371" s="281"/>
      <c r="AAW371" s="281"/>
      <c r="AAX371" s="281"/>
      <c r="AAY371" s="281"/>
      <c r="AAZ371" s="281"/>
      <c r="ABA371" s="281"/>
      <c r="ABB371" s="281"/>
      <c r="ABC371" s="281"/>
      <c r="ABD371" s="281"/>
      <c r="ABE371" s="281"/>
      <c r="ABF371" s="281"/>
      <c r="ABG371" s="281"/>
      <c r="ABH371" s="281"/>
      <c r="ABI371" s="281"/>
      <c r="ABJ371" s="281"/>
      <c r="ABK371" s="281"/>
      <c r="ABL371" s="281"/>
      <c r="ABM371" s="281"/>
      <c r="ABN371" s="281"/>
      <c r="ABO371" s="281"/>
      <c r="ABP371" s="281"/>
      <c r="ABQ371" s="281"/>
      <c r="ABR371" s="281"/>
      <c r="ABS371" s="281"/>
      <c r="ABT371" s="281"/>
      <c r="ABU371" s="281"/>
      <c r="ABV371" s="281"/>
      <c r="ABW371" s="281"/>
      <c r="ABX371" s="281"/>
      <c r="ABY371" s="281"/>
      <c r="ABZ371" s="281"/>
      <c r="ACA371" s="281"/>
      <c r="ACB371" s="281"/>
      <c r="ACC371" s="281"/>
      <c r="ACD371" s="281"/>
      <c r="ACE371" s="281"/>
      <c r="ACF371" s="281"/>
      <c r="ACG371" s="281"/>
      <c r="ACH371" s="281"/>
      <c r="ACI371" s="281"/>
      <c r="ACJ371" s="281"/>
      <c r="ACK371" s="281"/>
      <c r="ACL371" s="281"/>
      <c r="ACM371" s="281"/>
      <c r="ACN371" s="281"/>
      <c r="ACO371" s="281"/>
      <c r="ACP371" s="281"/>
      <c r="ACQ371" s="281"/>
      <c r="ACR371" s="281"/>
      <c r="ACS371" s="281"/>
      <c r="ACT371" s="281"/>
      <c r="ACU371" s="281"/>
      <c r="ACV371" s="281"/>
      <c r="ACW371" s="281"/>
      <c r="ACX371" s="281"/>
      <c r="ACY371" s="281"/>
      <c r="ACZ371" s="281"/>
      <c r="ADA371" s="281"/>
      <c r="ADB371" s="281"/>
      <c r="ADC371" s="281"/>
      <c r="ADD371" s="281"/>
      <c r="ADE371" s="281"/>
      <c r="ADF371" s="281"/>
      <c r="ADG371" s="281"/>
      <c r="ADH371" s="281"/>
      <c r="ADI371" s="281"/>
      <c r="ADJ371" s="281"/>
      <c r="ADK371" s="281"/>
      <c r="ADL371" s="281"/>
      <c r="ADM371" s="281"/>
      <c r="ADN371" s="281"/>
      <c r="ADO371" s="281"/>
      <c r="ADP371" s="281"/>
      <c r="ADQ371" s="281"/>
      <c r="ADR371" s="281"/>
      <c r="ADS371" s="281"/>
      <c r="ADT371" s="281"/>
      <c r="ADU371" s="281"/>
      <c r="ADV371" s="281"/>
      <c r="ADW371" s="281"/>
      <c r="ADX371" s="281"/>
      <c r="ADY371" s="281"/>
      <c r="ADZ371" s="281"/>
      <c r="AEA371" s="281"/>
      <c r="AEB371" s="281"/>
      <c r="AEC371" s="281"/>
      <c r="AED371" s="281"/>
      <c r="AEE371" s="281"/>
      <c r="AEF371" s="281"/>
      <c r="AEG371" s="281"/>
      <c r="AEH371" s="281"/>
      <c r="AEI371" s="281"/>
      <c r="AEJ371" s="281"/>
      <c r="AEK371" s="281"/>
      <c r="AEL371" s="281"/>
      <c r="AEM371" s="281"/>
      <c r="AEN371" s="281"/>
      <c r="AEO371" s="281"/>
      <c r="AEP371" s="281"/>
      <c r="AEQ371" s="281"/>
      <c r="AER371" s="281"/>
      <c r="AES371" s="281"/>
      <c r="AET371" s="281"/>
      <c r="AEU371" s="281"/>
      <c r="AEV371" s="281"/>
      <c r="AEW371" s="281"/>
      <c r="AEX371" s="281"/>
      <c r="AEY371" s="281"/>
      <c r="AEZ371" s="281"/>
      <c r="AFA371" s="281"/>
      <c r="AFB371" s="281"/>
      <c r="AFC371" s="281"/>
      <c r="AFD371" s="281"/>
      <c r="AFE371" s="281"/>
      <c r="AFF371" s="281"/>
      <c r="AFG371" s="281"/>
      <c r="AFH371" s="281"/>
      <c r="AFI371" s="281"/>
      <c r="AFJ371" s="281"/>
      <c r="AFK371" s="281"/>
      <c r="AFL371" s="281"/>
      <c r="AFM371" s="281"/>
      <c r="AFN371" s="281"/>
      <c r="AFO371" s="281"/>
      <c r="AFP371" s="281"/>
      <c r="AFQ371" s="281"/>
      <c r="AFR371" s="281"/>
      <c r="AFS371" s="281"/>
      <c r="AFT371" s="281"/>
      <c r="AFU371" s="281"/>
      <c r="AFV371" s="281"/>
      <c r="AFW371" s="281"/>
      <c r="AFX371" s="281"/>
      <c r="AFY371" s="281"/>
      <c r="AFZ371" s="281"/>
      <c r="AGA371" s="281"/>
      <c r="AGB371" s="281"/>
      <c r="AGC371" s="281"/>
      <c r="AGD371" s="281"/>
      <c r="AGE371" s="281"/>
      <c r="AGF371" s="281"/>
      <c r="AGG371" s="281"/>
      <c r="AGH371" s="281"/>
      <c r="AGI371" s="281"/>
      <c r="AGJ371" s="281"/>
      <c r="AGK371" s="281"/>
      <c r="AGL371" s="281"/>
      <c r="AGM371" s="281"/>
      <c r="AGN371" s="281"/>
      <c r="AGO371" s="281"/>
      <c r="AGP371" s="281"/>
      <c r="AGQ371" s="281"/>
      <c r="AGR371" s="281"/>
      <c r="AGS371" s="281"/>
      <c r="AGT371" s="281"/>
      <c r="AGU371" s="281"/>
      <c r="AGV371" s="281"/>
      <c r="AGW371" s="281"/>
      <c r="AGX371" s="281"/>
      <c r="AGY371" s="281"/>
      <c r="AGZ371" s="281"/>
      <c r="AHA371" s="281"/>
      <c r="AHB371" s="281"/>
      <c r="AHC371" s="281"/>
      <c r="AHD371" s="281"/>
      <c r="AHE371" s="281"/>
      <c r="AHF371" s="281"/>
      <c r="AHG371" s="281"/>
      <c r="AHH371" s="281"/>
      <c r="AHI371" s="281"/>
      <c r="AHJ371" s="281"/>
      <c r="AHK371" s="281"/>
      <c r="AHL371" s="281"/>
      <c r="AHM371" s="281"/>
      <c r="AHN371" s="281"/>
      <c r="AHO371" s="281"/>
      <c r="AHP371" s="281"/>
      <c r="AHQ371" s="281"/>
      <c r="AHR371" s="281"/>
      <c r="AHS371" s="281"/>
      <c r="AHT371" s="281"/>
      <c r="AHU371" s="281"/>
      <c r="AHV371" s="281"/>
      <c r="AHW371" s="281"/>
      <c r="AHX371" s="281"/>
      <c r="AHY371" s="281"/>
      <c r="AHZ371" s="281"/>
      <c r="AIA371" s="281"/>
      <c r="AIB371" s="281"/>
      <c r="AIC371" s="281"/>
      <c r="AID371" s="281"/>
      <c r="AIE371" s="281"/>
      <c r="AIF371" s="281"/>
      <c r="AIG371" s="281"/>
      <c r="AIH371" s="281"/>
      <c r="AII371" s="281"/>
      <c r="AIJ371" s="281"/>
      <c r="AIK371" s="281"/>
      <c r="AIL371" s="281"/>
      <c r="AIM371" s="281"/>
      <c r="AIN371" s="281"/>
      <c r="AIO371" s="281"/>
      <c r="AIP371" s="281"/>
      <c r="AIQ371" s="281"/>
      <c r="AIR371" s="281"/>
      <c r="AIS371" s="281"/>
      <c r="AIT371" s="281"/>
      <c r="AIU371" s="281"/>
      <c r="AIV371" s="281"/>
      <c r="AIW371" s="281"/>
      <c r="AIX371" s="281"/>
      <c r="AIY371" s="281"/>
      <c r="AIZ371" s="281"/>
      <c r="AJA371" s="281"/>
      <c r="AJB371" s="281"/>
      <c r="AJC371" s="281"/>
      <c r="AJD371" s="281"/>
      <c r="AJE371" s="281"/>
      <c r="AJF371" s="281"/>
      <c r="AJG371" s="281"/>
      <c r="AJH371" s="281"/>
      <c r="AJI371" s="281"/>
      <c r="AJJ371" s="281"/>
      <c r="AJK371" s="281"/>
      <c r="AJL371" s="281"/>
      <c r="AJM371" s="281"/>
      <c r="AJN371" s="281"/>
      <c r="AJO371" s="281"/>
      <c r="AJP371" s="281"/>
      <c r="AJQ371" s="281"/>
      <c r="AJR371" s="281"/>
      <c r="AJS371" s="281"/>
      <c r="AJT371" s="281"/>
      <c r="AJU371" s="281"/>
      <c r="AJV371" s="281"/>
      <c r="AJW371" s="281"/>
      <c r="AJX371" s="281"/>
      <c r="AJY371" s="281"/>
      <c r="AJZ371" s="281"/>
      <c r="AKA371" s="281"/>
      <c r="AKB371" s="281"/>
      <c r="AKC371" s="281"/>
      <c r="AKD371" s="281"/>
      <c r="AKE371" s="281"/>
      <c r="AKF371" s="281"/>
      <c r="AKG371" s="281"/>
      <c r="AKH371" s="281"/>
      <c r="AKI371" s="281"/>
      <c r="AKJ371" s="281"/>
      <c r="AKK371" s="281"/>
      <c r="AKL371" s="281"/>
      <c r="AKM371" s="281"/>
      <c r="AKN371" s="281"/>
      <c r="AKO371" s="281"/>
      <c r="AKP371" s="281"/>
      <c r="AKQ371" s="281"/>
      <c r="AKR371" s="281"/>
      <c r="AKS371" s="281"/>
      <c r="AKT371" s="281"/>
      <c r="AKU371" s="281"/>
      <c r="AKV371" s="281"/>
      <c r="AKW371" s="281"/>
      <c r="AKX371" s="281"/>
      <c r="AKY371" s="281"/>
      <c r="AKZ371" s="281"/>
      <c r="ALA371" s="281"/>
      <c r="ALB371" s="281"/>
      <c r="ALC371" s="281"/>
      <c r="ALD371" s="281"/>
      <c r="ALE371" s="281"/>
      <c r="ALF371" s="281"/>
      <c r="ALG371" s="281"/>
      <c r="ALH371" s="281"/>
      <c r="ALI371" s="281"/>
      <c r="ALJ371" s="281"/>
      <c r="ALK371" s="281"/>
      <c r="ALL371" s="281"/>
      <c r="ALM371" s="281"/>
      <c r="ALN371" s="281"/>
      <c r="ALO371" s="281"/>
      <c r="ALP371" s="281"/>
      <c r="ALQ371" s="281"/>
      <c r="ALR371" s="281"/>
      <c r="ALS371" s="281"/>
      <c r="ALT371" s="281"/>
      <c r="ALU371" s="281"/>
      <c r="ALV371" s="281"/>
      <c r="ALW371" s="281"/>
      <c r="ALX371" s="281"/>
      <c r="ALY371" s="281"/>
      <c r="ALZ371" s="281"/>
      <c r="AMA371" s="281"/>
      <c r="AMB371" s="281"/>
      <c r="AMC371" s="281"/>
      <c r="AMD371" s="281"/>
      <c r="AME371" s="281"/>
      <c r="AMF371" s="281"/>
      <c r="AMG371" s="281"/>
      <c r="AMH371" s="281"/>
      <c r="AMI371" s="281"/>
      <c r="AMJ371" s="281"/>
    </row>
    <row r="372" spans="1:1024" s="282" customFormat="1" ht="15" customHeight="1" x14ac:dyDescent="0.25">
      <c r="A372" s="38" t="s">
        <v>179</v>
      </c>
      <c r="B372" s="39" t="s">
        <v>8</v>
      </c>
      <c r="C372" s="39" t="s">
        <v>47</v>
      </c>
      <c r="D372" s="260">
        <v>39</v>
      </c>
      <c r="E372" s="262"/>
      <c r="F372" s="262"/>
      <c r="G372" s="53"/>
      <c r="H372" s="66"/>
      <c r="I372" s="262"/>
      <c r="J372" s="53"/>
      <c r="K372" s="260"/>
      <c r="L372" s="262"/>
      <c r="M372" s="53"/>
      <c r="N372" s="59"/>
      <c r="O372" s="262"/>
      <c r="P372" s="262"/>
      <c r="Q372" s="262"/>
      <c r="R372" s="262"/>
      <c r="S372" s="262"/>
      <c r="T372" s="262"/>
      <c r="U372" s="262"/>
      <c r="V372" s="262"/>
      <c r="W372" s="262"/>
      <c r="X372" s="262"/>
      <c r="Y372" s="262"/>
      <c r="Z372" s="262"/>
      <c r="AA372" s="53"/>
      <c r="AB372" s="47">
        <f>COUNT(D372:Z372)</f>
        <v>1</v>
      </c>
      <c r="AC372" s="48">
        <f>IF(AB372=0,0,AVERAGE(D372:Z372))</f>
        <v>39</v>
      </c>
      <c r="AD372" s="48">
        <f t="array" ref="AD372">IF(AB372=0,0,IF(AB372&gt;9,AVERAGE(LARGE(D372:Z372,{1,2,3,4,5,6,7,8,9,10})),0))</f>
        <v>0</v>
      </c>
      <c r="AE372" s="48">
        <f t="array" ref="AE372">IF(AB372=0,0,IF(AB372&gt;9,SUM(LARGE(D372:Z372,{1,2,3,4,5,6,7,8,9,10})),0))</f>
        <v>0</v>
      </c>
      <c r="AF372" s="264"/>
      <c r="AG372" s="281"/>
      <c r="AH372" s="281"/>
      <c r="AI372" s="281"/>
      <c r="AJ372" s="281"/>
      <c r="AK372" s="281"/>
      <c r="AL372" s="281"/>
      <c r="AM372" s="281"/>
      <c r="AN372" s="281"/>
      <c r="AO372" s="281"/>
      <c r="AP372" s="281"/>
      <c r="AQ372" s="281"/>
      <c r="AR372" s="281"/>
      <c r="AS372" s="281"/>
      <c r="AT372" s="281"/>
      <c r="AU372" s="281"/>
      <c r="AV372" s="281"/>
      <c r="AW372" s="281"/>
      <c r="AX372" s="281"/>
      <c r="AY372" s="281"/>
      <c r="AZ372" s="281"/>
      <c r="BA372" s="281"/>
      <c r="BB372" s="281"/>
      <c r="BC372" s="281"/>
      <c r="BD372" s="281"/>
      <c r="BE372" s="281"/>
      <c r="BF372" s="281"/>
      <c r="BG372" s="281"/>
      <c r="BH372" s="281"/>
      <c r="BI372" s="281"/>
      <c r="BJ372" s="281"/>
      <c r="BK372" s="281"/>
      <c r="BL372" s="281"/>
      <c r="BM372" s="281"/>
      <c r="BN372" s="281"/>
      <c r="BO372" s="281"/>
      <c r="BP372" s="281"/>
      <c r="BQ372" s="281"/>
      <c r="BR372" s="281"/>
      <c r="BS372" s="281"/>
      <c r="BT372" s="281"/>
      <c r="BU372" s="281"/>
      <c r="BV372" s="281"/>
      <c r="BW372" s="281"/>
      <c r="BX372" s="281"/>
      <c r="BY372" s="281"/>
      <c r="BZ372" s="281"/>
      <c r="CA372" s="281"/>
      <c r="CB372" s="281"/>
      <c r="CC372" s="281"/>
      <c r="CD372" s="281"/>
      <c r="CE372" s="281"/>
      <c r="CF372" s="281"/>
      <c r="CG372" s="281"/>
      <c r="CH372" s="281"/>
      <c r="CI372" s="281"/>
      <c r="CJ372" s="281"/>
      <c r="CK372" s="281"/>
      <c r="CL372" s="281"/>
      <c r="CM372" s="281"/>
      <c r="CN372" s="281"/>
      <c r="CO372" s="281"/>
      <c r="CP372" s="281"/>
      <c r="CQ372" s="281"/>
      <c r="CR372" s="281"/>
      <c r="CS372" s="281"/>
      <c r="CT372" s="281"/>
      <c r="CU372" s="281"/>
      <c r="CV372" s="281"/>
      <c r="CW372" s="281"/>
      <c r="CX372" s="281"/>
      <c r="CY372" s="281"/>
      <c r="CZ372" s="281"/>
      <c r="DA372" s="281"/>
      <c r="DB372" s="281"/>
      <c r="DC372" s="281"/>
      <c r="DD372" s="281"/>
      <c r="DE372" s="281"/>
      <c r="DF372" s="281"/>
      <c r="DG372" s="281"/>
      <c r="DH372" s="281"/>
      <c r="DI372" s="281"/>
      <c r="DJ372" s="281"/>
      <c r="DK372" s="281"/>
      <c r="DL372" s="281"/>
      <c r="DM372" s="281"/>
      <c r="DN372" s="281"/>
      <c r="DO372" s="281"/>
      <c r="DP372" s="281"/>
      <c r="DQ372" s="281"/>
      <c r="DR372" s="281"/>
      <c r="DS372" s="281"/>
      <c r="DT372" s="281"/>
      <c r="DU372" s="281"/>
      <c r="DV372" s="281"/>
      <c r="DW372" s="281"/>
      <c r="DX372" s="281"/>
      <c r="DY372" s="281"/>
      <c r="DZ372" s="281"/>
      <c r="EA372" s="281"/>
      <c r="EB372" s="281"/>
      <c r="EC372" s="281"/>
      <c r="ED372" s="281"/>
      <c r="EE372" s="281"/>
      <c r="EF372" s="281"/>
      <c r="EG372" s="281"/>
      <c r="EH372" s="281"/>
      <c r="EI372" s="281"/>
      <c r="EJ372" s="281"/>
      <c r="EK372" s="281"/>
      <c r="EL372" s="281"/>
      <c r="EM372" s="281"/>
      <c r="EN372" s="281"/>
      <c r="EO372" s="281"/>
      <c r="EP372" s="281"/>
      <c r="EQ372" s="281"/>
      <c r="ER372" s="281"/>
      <c r="ES372" s="281"/>
      <c r="ET372" s="281"/>
      <c r="EU372" s="281"/>
      <c r="EV372" s="281"/>
      <c r="EW372" s="281"/>
      <c r="EX372" s="281"/>
      <c r="EY372" s="281"/>
      <c r="EZ372" s="281"/>
      <c r="FA372" s="281"/>
      <c r="FB372" s="281"/>
      <c r="FC372" s="281"/>
      <c r="FD372" s="281"/>
      <c r="FE372" s="281"/>
      <c r="FF372" s="281"/>
      <c r="FG372" s="281"/>
      <c r="FH372" s="281"/>
      <c r="FI372" s="281"/>
      <c r="FJ372" s="281"/>
      <c r="FK372" s="281"/>
      <c r="FL372" s="281"/>
      <c r="FM372" s="281"/>
      <c r="FN372" s="281"/>
      <c r="FO372" s="281"/>
      <c r="FP372" s="281"/>
      <c r="FQ372" s="281"/>
      <c r="FR372" s="281"/>
      <c r="FS372" s="281"/>
      <c r="FT372" s="281"/>
      <c r="FU372" s="281"/>
      <c r="FV372" s="281"/>
      <c r="FW372" s="281"/>
      <c r="FX372" s="281"/>
      <c r="FY372" s="281"/>
      <c r="FZ372" s="281"/>
      <c r="GA372" s="281"/>
      <c r="GB372" s="281"/>
      <c r="GC372" s="281"/>
      <c r="GD372" s="281"/>
      <c r="GE372" s="281"/>
      <c r="GF372" s="281"/>
      <c r="GG372" s="281"/>
      <c r="GH372" s="281"/>
      <c r="GI372" s="281"/>
      <c r="GJ372" s="281"/>
      <c r="GK372" s="281"/>
      <c r="GL372" s="281"/>
      <c r="GM372" s="281"/>
      <c r="GN372" s="281"/>
      <c r="GO372" s="281"/>
      <c r="GP372" s="281"/>
      <c r="GQ372" s="281"/>
      <c r="GR372" s="281"/>
      <c r="GS372" s="281"/>
      <c r="GT372" s="281"/>
      <c r="GU372" s="281"/>
      <c r="GV372" s="281"/>
      <c r="GW372" s="281"/>
      <c r="GX372" s="281"/>
      <c r="GY372" s="281"/>
      <c r="GZ372" s="281"/>
      <c r="HA372" s="281"/>
      <c r="HB372" s="281"/>
      <c r="HC372" s="281"/>
      <c r="HD372" s="281"/>
      <c r="HE372" s="281"/>
      <c r="HF372" s="281"/>
      <c r="HG372" s="281"/>
      <c r="HH372" s="281"/>
      <c r="HI372" s="281"/>
      <c r="HJ372" s="281"/>
      <c r="HK372" s="281"/>
      <c r="HL372" s="281"/>
      <c r="HM372" s="281"/>
      <c r="HN372" s="281"/>
      <c r="HO372" s="281"/>
      <c r="HP372" s="281"/>
      <c r="HQ372" s="281"/>
      <c r="HR372" s="281"/>
      <c r="HS372" s="281"/>
      <c r="HT372" s="281"/>
      <c r="HU372" s="281"/>
      <c r="HV372" s="281"/>
      <c r="HW372" s="281"/>
      <c r="HX372" s="281"/>
      <c r="HY372" s="281"/>
      <c r="HZ372" s="281"/>
      <c r="IA372" s="281"/>
      <c r="IB372" s="281"/>
      <c r="IC372" s="281"/>
      <c r="ID372" s="281"/>
      <c r="IE372" s="281"/>
      <c r="IF372" s="281"/>
      <c r="IG372" s="281"/>
      <c r="IH372" s="281"/>
      <c r="II372" s="281"/>
      <c r="IJ372" s="281"/>
      <c r="IK372" s="281"/>
      <c r="IL372" s="281"/>
      <c r="IM372" s="281"/>
      <c r="IN372" s="281"/>
      <c r="IO372" s="281"/>
      <c r="IP372" s="281"/>
      <c r="IQ372" s="281"/>
      <c r="IR372" s="281"/>
      <c r="IS372" s="281"/>
      <c r="IT372" s="281"/>
      <c r="IU372" s="281"/>
      <c r="IV372" s="281"/>
      <c r="IW372" s="281"/>
      <c r="IX372" s="281"/>
      <c r="IY372" s="281"/>
      <c r="IZ372" s="281"/>
      <c r="JA372" s="281"/>
      <c r="JB372" s="281"/>
      <c r="JC372" s="281"/>
      <c r="JD372" s="281"/>
      <c r="JE372" s="281"/>
      <c r="JF372" s="281"/>
      <c r="JG372" s="281"/>
      <c r="JH372" s="281"/>
      <c r="JI372" s="281"/>
      <c r="JJ372" s="281"/>
      <c r="JK372" s="281"/>
      <c r="JL372" s="281"/>
      <c r="JM372" s="281"/>
      <c r="JN372" s="281"/>
      <c r="JO372" s="281"/>
      <c r="JP372" s="281"/>
      <c r="JQ372" s="281"/>
      <c r="JR372" s="281"/>
      <c r="JS372" s="281"/>
      <c r="JT372" s="281"/>
      <c r="JU372" s="281"/>
      <c r="JV372" s="281"/>
      <c r="JW372" s="281"/>
      <c r="JX372" s="281"/>
      <c r="JY372" s="281"/>
      <c r="JZ372" s="281"/>
      <c r="KA372" s="281"/>
      <c r="KB372" s="281"/>
      <c r="KC372" s="281"/>
      <c r="KD372" s="281"/>
      <c r="KE372" s="281"/>
      <c r="KF372" s="281"/>
      <c r="KG372" s="281"/>
      <c r="KH372" s="281"/>
      <c r="KI372" s="281"/>
      <c r="KJ372" s="281"/>
      <c r="KK372" s="281"/>
      <c r="KL372" s="281"/>
      <c r="KM372" s="281"/>
      <c r="KN372" s="281"/>
      <c r="KO372" s="281"/>
      <c r="KP372" s="281"/>
      <c r="KQ372" s="281"/>
      <c r="KR372" s="281"/>
      <c r="KS372" s="281"/>
      <c r="KT372" s="281"/>
      <c r="KU372" s="281"/>
      <c r="KV372" s="281"/>
      <c r="KW372" s="281"/>
      <c r="KX372" s="281"/>
      <c r="KY372" s="281"/>
      <c r="KZ372" s="281"/>
      <c r="LA372" s="281"/>
      <c r="LB372" s="281"/>
      <c r="LC372" s="281"/>
      <c r="LD372" s="281"/>
      <c r="LE372" s="281"/>
      <c r="LF372" s="281"/>
      <c r="LG372" s="281"/>
      <c r="LH372" s="281"/>
      <c r="LI372" s="281"/>
      <c r="LJ372" s="281"/>
      <c r="LK372" s="281"/>
      <c r="LL372" s="281"/>
      <c r="LM372" s="281"/>
      <c r="LN372" s="281"/>
      <c r="LO372" s="281"/>
      <c r="LP372" s="281"/>
      <c r="LQ372" s="281"/>
      <c r="LR372" s="281"/>
      <c r="LS372" s="281"/>
      <c r="LT372" s="281"/>
      <c r="LU372" s="281"/>
      <c r="LV372" s="281"/>
      <c r="LW372" s="281"/>
      <c r="LX372" s="281"/>
      <c r="LY372" s="281"/>
      <c r="LZ372" s="281"/>
      <c r="MA372" s="281"/>
      <c r="MB372" s="281"/>
      <c r="MC372" s="281"/>
      <c r="MD372" s="281"/>
      <c r="ME372" s="281"/>
      <c r="MF372" s="281"/>
      <c r="MG372" s="281"/>
      <c r="MH372" s="281"/>
      <c r="MI372" s="281"/>
      <c r="MJ372" s="281"/>
      <c r="MK372" s="281"/>
      <c r="ML372" s="281"/>
      <c r="MM372" s="281"/>
      <c r="MN372" s="281"/>
      <c r="MO372" s="281"/>
      <c r="MP372" s="281"/>
      <c r="MQ372" s="281"/>
      <c r="MR372" s="281"/>
      <c r="MS372" s="281"/>
      <c r="MT372" s="281"/>
      <c r="MU372" s="281"/>
      <c r="MV372" s="281"/>
      <c r="MW372" s="281"/>
      <c r="MX372" s="281"/>
      <c r="MY372" s="281"/>
      <c r="MZ372" s="281"/>
      <c r="NA372" s="281"/>
      <c r="NB372" s="281"/>
      <c r="NC372" s="281"/>
      <c r="ND372" s="281"/>
      <c r="NE372" s="281"/>
      <c r="NF372" s="281"/>
      <c r="NG372" s="281"/>
      <c r="NH372" s="281"/>
      <c r="NI372" s="281"/>
      <c r="NJ372" s="281"/>
      <c r="NK372" s="281"/>
      <c r="NL372" s="281"/>
      <c r="NM372" s="281"/>
      <c r="NN372" s="281"/>
      <c r="NO372" s="281"/>
      <c r="NP372" s="281"/>
      <c r="NQ372" s="281"/>
      <c r="NR372" s="281"/>
      <c r="NS372" s="281"/>
      <c r="NT372" s="281"/>
      <c r="NU372" s="281"/>
      <c r="NV372" s="281"/>
      <c r="NW372" s="281"/>
      <c r="NX372" s="281"/>
      <c r="NY372" s="281"/>
      <c r="NZ372" s="281"/>
      <c r="OA372" s="281"/>
      <c r="OB372" s="281"/>
      <c r="OC372" s="281"/>
      <c r="OD372" s="281"/>
      <c r="OE372" s="281"/>
      <c r="OF372" s="281"/>
      <c r="OG372" s="281"/>
      <c r="OH372" s="281"/>
      <c r="OI372" s="281"/>
      <c r="OJ372" s="281"/>
      <c r="OK372" s="281"/>
      <c r="OL372" s="281"/>
      <c r="OM372" s="281"/>
      <c r="ON372" s="281"/>
      <c r="OO372" s="281"/>
      <c r="OP372" s="281"/>
      <c r="OQ372" s="281"/>
      <c r="OR372" s="281"/>
      <c r="OS372" s="281"/>
      <c r="OT372" s="281"/>
      <c r="OU372" s="281"/>
      <c r="OV372" s="281"/>
      <c r="OW372" s="281"/>
      <c r="OX372" s="281"/>
      <c r="OY372" s="281"/>
      <c r="OZ372" s="281"/>
      <c r="PA372" s="281"/>
      <c r="PB372" s="281"/>
      <c r="PC372" s="281"/>
      <c r="PD372" s="281"/>
      <c r="PE372" s="281"/>
      <c r="PF372" s="281"/>
      <c r="PG372" s="281"/>
      <c r="PH372" s="281"/>
      <c r="PI372" s="281"/>
      <c r="PJ372" s="281"/>
      <c r="PK372" s="281"/>
      <c r="PL372" s="281"/>
      <c r="PM372" s="281"/>
      <c r="PN372" s="281"/>
      <c r="PO372" s="281"/>
      <c r="PP372" s="281"/>
      <c r="PQ372" s="281"/>
      <c r="PR372" s="281"/>
      <c r="PS372" s="281"/>
      <c r="PT372" s="281"/>
      <c r="PU372" s="281"/>
      <c r="PV372" s="281"/>
      <c r="PW372" s="281"/>
      <c r="PX372" s="281"/>
      <c r="PY372" s="281"/>
      <c r="PZ372" s="281"/>
      <c r="QA372" s="281"/>
      <c r="QB372" s="281"/>
      <c r="QC372" s="281"/>
      <c r="QD372" s="281"/>
      <c r="QE372" s="281"/>
      <c r="QF372" s="281"/>
      <c r="QG372" s="281"/>
      <c r="QH372" s="281"/>
      <c r="QI372" s="281"/>
      <c r="QJ372" s="281"/>
      <c r="QK372" s="281"/>
      <c r="QL372" s="281"/>
      <c r="QM372" s="281"/>
      <c r="QN372" s="281"/>
      <c r="QO372" s="281"/>
      <c r="QP372" s="281"/>
      <c r="QQ372" s="281"/>
      <c r="QR372" s="281"/>
      <c r="QS372" s="281"/>
      <c r="QT372" s="281"/>
      <c r="QU372" s="281"/>
      <c r="QV372" s="281"/>
      <c r="QW372" s="281"/>
      <c r="QX372" s="281"/>
      <c r="QY372" s="281"/>
      <c r="QZ372" s="281"/>
      <c r="RA372" s="281"/>
      <c r="RB372" s="281"/>
      <c r="RC372" s="281"/>
      <c r="RD372" s="281"/>
      <c r="RE372" s="281"/>
      <c r="RF372" s="281"/>
      <c r="RG372" s="281"/>
      <c r="RH372" s="281"/>
      <c r="RI372" s="281"/>
      <c r="RJ372" s="281"/>
      <c r="RK372" s="281"/>
      <c r="RL372" s="281"/>
      <c r="RM372" s="281"/>
      <c r="RN372" s="281"/>
      <c r="RO372" s="281"/>
      <c r="RP372" s="281"/>
      <c r="RQ372" s="281"/>
      <c r="RR372" s="281"/>
      <c r="RS372" s="281"/>
      <c r="RT372" s="281"/>
      <c r="RU372" s="281"/>
      <c r="RV372" s="281"/>
      <c r="RW372" s="281"/>
      <c r="RX372" s="281"/>
      <c r="RY372" s="281"/>
      <c r="RZ372" s="281"/>
      <c r="SA372" s="281"/>
      <c r="SB372" s="281"/>
      <c r="SC372" s="281"/>
      <c r="SD372" s="281"/>
      <c r="SE372" s="281"/>
      <c r="SF372" s="281"/>
      <c r="SG372" s="281"/>
      <c r="SH372" s="281"/>
      <c r="SI372" s="281"/>
      <c r="SJ372" s="281"/>
      <c r="SK372" s="281"/>
      <c r="SL372" s="281"/>
      <c r="SM372" s="281"/>
      <c r="SN372" s="281"/>
      <c r="SO372" s="281"/>
      <c r="SP372" s="281"/>
      <c r="SQ372" s="281"/>
      <c r="SR372" s="281"/>
      <c r="SS372" s="281"/>
      <c r="ST372" s="281"/>
      <c r="SU372" s="281"/>
      <c r="SV372" s="281"/>
      <c r="SW372" s="281"/>
      <c r="SX372" s="281"/>
      <c r="SY372" s="281"/>
      <c r="SZ372" s="281"/>
      <c r="TA372" s="281"/>
      <c r="TB372" s="281"/>
      <c r="TC372" s="281"/>
      <c r="TD372" s="281"/>
      <c r="TE372" s="281"/>
      <c r="TF372" s="281"/>
      <c r="TG372" s="281"/>
      <c r="TH372" s="281"/>
      <c r="TI372" s="281"/>
      <c r="TJ372" s="281"/>
      <c r="TK372" s="281"/>
      <c r="TL372" s="281"/>
      <c r="TM372" s="281"/>
      <c r="TN372" s="281"/>
      <c r="TO372" s="281"/>
      <c r="TP372" s="281"/>
      <c r="TQ372" s="281"/>
      <c r="TR372" s="281"/>
      <c r="TS372" s="281"/>
      <c r="TT372" s="281"/>
      <c r="TU372" s="281"/>
      <c r="TV372" s="281"/>
      <c r="TW372" s="281"/>
      <c r="TX372" s="281"/>
      <c r="TY372" s="281"/>
      <c r="TZ372" s="281"/>
      <c r="UA372" s="281"/>
      <c r="UB372" s="281"/>
      <c r="UC372" s="281"/>
      <c r="UD372" s="281"/>
      <c r="UE372" s="281"/>
      <c r="UF372" s="281"/>
      <c r="UG372" s="281"/>
      <c r="UH372" s="281"/>
      <c r="UI372" s="281"/>
      <c r="UJ372" s="281"/>
      <c r="UK372" s="281"/>
      <c r="UL372" s="281"/>
      <c r="UM372" s="281"/>
      <c r="UN372" s="281"/>
      <c r="UO372" s="281"/>
      <c r="UP372" s="281"/>
      <c r="UQ372" s="281"/>
      <c r="UR372" s="281"/>
      <c r="US372" s="281"/>
      <c r="UT372" s="281"/>
      <c r="UU372" s="281"/>
      <c r="UV372" s="281"/>
      <c r="UW372" s="281"/>
      <c r="UX372" s="281"/>
      <c r="UY372" s="281"/>
      <c r="UZ372" s="281"/>
      <c r="VA372" s="281"/>
      <c r="VB372" s="281"/>
      <c r="VC372" s="281"/>
      <c r="VD372" s="281"/>
      <c r="VE372" s="281"/>
      <c r="VF372" s="281"/>
      <c r="VG372" s="281"/>
      <c r="VH372" s="281"/>
      <c r="VI372" s="281"/>
      <c r="VJ372" s="281"/>
      <c r="VK372" s="281"/>
      <c r="VL372" s="281"/>
      <c r="VM372" s="281"/>
      <c r="VN372" s="281"/>
      <c r="VO372" s="281"/>
      <c r="VP372" s="281"/>
      <c r="VQ372" s="281"/>
      <c r="VR372" s="281"/>
      <c r="VS372" s="281"/>
      <c r="VT372" s="281"/>
      <c r="VU372" s="281"/>
      <c r="VV372" s="281"/>
      <c r="VW372" s="281"/>
      <c r="VX372" s="281"/>
      <c r="VY372" s="281"/>
      <c r="VZ372" s="281"/>
      <c r="WA372" s="281"/>
      <c r="WB372" s="281"/>
      <c r="WC372" s="281"/>
      <c r="WD372" s="281"/>
      <c r="WE372" s="281"/>
      <c r="WF372" s="281"/>
      <c r="WG372" s="281"/>
      <c r="WH372" s="281"/>
      <c r="WI372" s="281"/>
      <c r="WJ372" s="281"/>
      <c r="WK372" s="281"/>
      <c r="WL372" s="281"/>
      <c r="WM372" s="281"/>
      <c r="WN372" s="281"/>
      <c r="WO372" s="281"/>
      <c r="WP372" s="281"/>
      <c r="WQ372" s="281"/>
      <c r="WR372" s="281"/>
      <c r="WS372" s="281"/>
      <c r="WT372" s="281"/>
      <c r="WU372" s="281"/>
      <c r="WV372" s="281"/>
      <c r="WW372" s="281"/>
      <c r="WX372" s="281"/>
      <c r="WY372" s="281"/>
      <c r="WZ372" s="281"/>
      <c r="XA372" s="281"/>
      <c r="XB372" s="281"/>
      <c r="XC372" s="281"/>
      <c r="XD372" s="281"/>
      <c r="XE372" s="281"/>
      <c r="XF372" s="281"/>
      <c r="XG372" s="281"/>
      <c r="XH372" s="281"/>
      <c r="XI372" s="281"/>
      <c r="XJ372" s="281"/>
      <c r="XK372" s="281"/>
      <c r="XL372" s="281"/>
      <c r="XM372" s="281"/>
      <c r="XN372" s="281"/>
      <c r="XO372" s="281"/>
      <c r="XP372" s="281"/>
      <c r="XQ372" s="281"/>
      <c r="XR372" s="281"/>
      <c r="XS372" s="281"/>
      <c r="XT372" s="281"/>
      <c r="XU372" s="281"/>
      <c r="XV372" s="281"/>
      <c r="XW372" s="281"/>
      <c r="XX372" s="281"/>
      <c r="XY372" s="281"/>
      <c r="XZ372" s="281"/>
      <c r="YA372" s="281"/>
      <c r="YB372" s="281"/>
      <c r="YC372" s="281"/>
      <c r="YD372" s="281"/>
      <c r="YE372" s="281"/>
      <c r="YF372" s="281"/>
      <c r="YG372" s="281"/>
      <c r="YH372" s="281"/>
      <c r="YI372" s="281"/>
      <c r="YJ372" s="281"/>
      <c r="YK372" s="281"/>
      <c r="YL372" s="281"/>
      <c r="YM372" s="281"/>
      <c r="YN372" s="281"/>
      <c r="YO372" s="281"/>
      <c r="YP372" s="281"/>
      <c r="YQ372" s="281"/>
      <c r="YR372" s="281"/>
      <c r="YS372" s="281"/>
      <c r="YT372" s="281"/>
      <c r="YU372" s="281"/>
      <c r="YV372" s="281"/>
      <c r="YW372" s="281"/>
      <c r="YX372" s="281"/>
      <c r="YY372" s="281"/>
      <c r="YZ372" s="281"/>
      <c r="ZA372" s="281"/>
      <c r="ZB372" s="281"/>
      <c r="ZC372" s="281"/>
      <c r="ZD372" s="281"/>
      <c r="ZE372" s="281"/>
      <c r="ZF372" s="281"/>
      <c r="ZG372" s="281"/>
      <c r="ZH372" s="281"/>
      <c r="ZI372" s="281"/>
      <c r="ZJ372" s="281"/>
      <c r="ZK372" s="281"/>
      <c r="ZL372" s="281"/>
      <c r="ZM372" s="281"/>
      <c r="ZN372" s="281"/>
      <c r="ZO372" s="281"/>
      <c r="ZP372" s="281"/>
      <c r="ZQ372" s="281"/>
      <c r="ZR372" s="281"/>
      <c r="ZS372" s="281"/>
      <c r="ZT372" s="281"/>
      <c r="ZU372" s="281"/>
      <c r="ZV372" s="281"/>
      <c r="ZW372" s="281"/>
      <c r="ZX372" s="281"/>
      <c r="ZY372" s="281"/>
      <c r="ZZ372" s="281"/>
      <c r="AAA372" s="281"/>
      <c r="AAB372" s="281"/>
      <c r="AAC372" s="281"/>
      <c r="AAD372" s="281"/>
      <c r="AAE372" s="281"/>
      <c r="AAF372" s="281"/>
      <c r="AAG372" s="281"/>
      <c r="AAH372" s="281"/>
      <c r="AAI372" s="281"/>
      <c r="AAJ372" s="281"/>
      <c r="AAK372" s="281"/>
      <c r="AAL372" s="281"/>
      <c r="AAM372" s="281"/>
      <c r="AAN372" s="281"/>
      <c r="AAO372" s="281"/>
      <c r="AAP372" s="281"/>
      <c r="AAQ372" s="281"/>
      <c r="AAR372" s="281"/>
      <c r="AAS372" s="281"/>
      <c r="AAT372" s="281"/>
      <c r="AAU372" s="281"/>
      <c r="AAV372" s="281"/>
      <c r="AAW372" s="281"/>
      <c r="AAX372" s="281"/>
      <c r="AAY372" s="281"/>
      <c r="AAZ372" s="281"/>
      <c r="ABA372" s="281"/>
      <c r="ABB372" s="281"/>
      <c r="ABC372" s="281"/>
      <c r="ABD372" s="281"/>
      <c r="ABE372" s="281"/>
      <c r="ABF372" s="281"/>
      <c r="ABG372" s="281"/>
      <c r="ABH372" s="281"/>
      <c r="ABI372" s="281"/>
      <c r="ABJ372" s="281"/>
      <c r="ABK372" s="281"/>
      <c r="ABL372" s="281"/>
      <c r="ABM372" s="281"/>
      <c r="ABN372" s="281"/>
      <c r="ABO372" s="281"/>
      <c r="ABP372" s="281"/>
      <c r="ABQ372" s="281"/>
      <c r="ABR372" s="281"/>
      <c r="ABS372" s="281"/>
      <c r="ABT372" s="281"/>
      <c r="ABU372" s="281"/>
      <c r="ABV372" s="281"/>
      <c r="ABW372" s="281"/>
      <c r="ABX372" s="281"/>
      <c r="ABY372" s="281"/>
      <c r="ABZ372" s="281"/>
      <c r="ACA372" s="281"/>
      <c r="ACB372" s="281"/>
      <c r="ACC372" s="281"/>
      <c r="ACD372" s="281"/>
      <c r="ACE372" s="281"/>
      <c r="ACF372" s="281"/>
      <c r="ACG372" s="281"/>
      <c r="ACH372" s="281"/>
      <c r="ACI372" s="281"/>
      <c r="ACJ372" s="281"/>
      <c r="ACK372" s="281"/>
      <c r="ACL372" s="281"/>
      <c r="ACM372" s="281"/>
      <c r="ACN372" s="281"/>
      <c r="ACO372" s="281"/>
      <c r="ACP372" s="281"/>
      <c r="ACQ372" s="281"/>
      <c r="ACR372" s="281"/>
      <c r="ACS372" s="281"/>
      <c r="ACT372" s="281"/>
      <c r="ACU372" s="281"/>
      <c r="ACV372" s="281"/>
      <c r="ACW372" s="281"/>
      <c r="ACX372" s="281"/>
      <c r="ACY372" s="281"/>
      <c r="ACZ372" s="281"/>
      <c r="ADA372" s="281"/>
      <c r="ADB372" s="281"/>
      <c r="ADC372" s="281"/>
      <c r="ADD372" s="281"/>
      <c r="ADE372" s="281"/>
      <c r="ADF372" s="281"/>
      <c r="ADG372" s="281"/>
      <c r="ADH372" s="281"/>
      <c r="ADI372" s="281"/>
      <c r="ADJ372" s="281"/>
      <c r="ADK372" s="281"/>
      <c r="ADL372" s="281"/>
      <c r="ADM372" s="281"/>
      <c r="ADN372" s="281"/>
      <c r="ADO372" s="281"/>
      <c r="ADP372" s="281"/>
      <c r="ADQ372" s="281"/>
      <c r="ADR372" s="281"/>
      <c r="ADS372" s="281"/>
      <c r="ADT372" s="281"/>
      <c r="ADU372" s="281"/>
      <c r="ADV372" s="281"/>
      <c r="ADW372" s="281"/>
      <c r="ADX372" s="281"/>
      <c r="ADY372" s="281"/>
      <c r="ADZ372" s="281"/>
      <c r="AEA372" s="281"/>
      <c r="AEB372" s="281"/>
      <c r="AEC372" s="281"/>
      <c r="AED372" s="281"/>
      <c r="AEE372" s="281"/>
      <c r="AEF372" s="281"/>
      <c r="AEG372" s="281"/>
      <c r="AEH372" s="281"/>
      <c r="AEI372" s="281"/>
      <c r="AEJ372" s="281"/>
      <c r="AEK372" s="281"/>
      <c r="AEL372" s="281"/>
      <c r="AEM372" s="281"/>
      <c r="AEN372" s="281"/>
      <c r="AEO372" s="281"/>
      <c r="AEP372" s="281"/>
      <c r="AEQ372" s="281"/>
      <c r="AER372" s="281"/>
      <c r="AES372" s="281"/>
      <c r="AET372" s="281"/>
      <c r="AEU372" s="281"/>
      <c r="AEV372" s="281"/>
      <c r="AEW372" s="281"/>
      <c r="AEX372" s="281"/>
      <c r="AEY372" s="281"/>
      <c r="AEZ372" s="281"/>
      <c r="AFA372" s="281"/>
      <c r="AFB372" s="281"/>
      <c r="AFC372" s="281"/>
      <c r="AFD372" s="281"/>
      <c r="AFE372" s="281"/>
      <c r="AFF372" s="281"/>
      <c r="AFG372" s="281"/>
      <c r="AFH372" s="281"/>
      <c r="AFI372" s="281"/>
      <c r="AFJ372" s="281"/>
      <c r="AFK372" s="281"/>
      <c r="AFL372" s="281"/>
      <c r="AFM372" s="281"/>
      <c r="AFN372" s="281"/>
      <c r="AFO372" s="281"/>
      <c r="AFP372" s="281"/>
      <c r="AFQ372" s="281"/>
      <c r="AFR372" s="281"/>
      <c r="AFS372" s="281"/>
      <c r="AFT372" s="281"/>
      <c r="AFU372" s="281"/>
      <c r="AFV372" s="281"/>
      <c r="AFW372" s="281"/>
      <c r="AFX372" s="281"/>
      <c r="AFY372" s="281"/>
      <c r="AFZ372" s="281"/>
      <c r="AGA372" s="281"/>
      <c r="AGB372" s="281"/>
      <c r="AGC372" s="281"/>
      <c r="AGD372" s="281"/>
      <c r="AGE372" s="281"/>
      <c r="AGF372" s="281"/>
      <c r="AGG372" s="281"/>
      <c r="AGH372" s="281"/>
      <c r="AGI372" s="281"/>
      <c r="AGJ372" s="281"/>
      <c r="AGK372" s="281"/>
      <c r="AGL372" s="281"/>
      <c r="AGM372" s="281"/>
      <c r="AGN372" s="281"/>
      <c r="AGO372" s="281"/>
      <c r="AGP372" s="281"/>
      <c r="AGQ372" s="281"/>
      <c r="AGR372" s="281"/>
      <c r="AGS372" s="281"/>
      <c r="AGT372" s="281"/>
      <c r="AGU372" s="281"/>
      <c r="AGV372" s="281"/>
      <c r="AGW372" s="281"/>
      <c r="AGX372" s="281"/>
      <c r="AGY372" s="281"/>
      <c r="AGZ372" s="281"/>
      <c r="AHA372" s="281"/>
      <c r="AHB372" s="281"/>
      <c r="AHC372" s="281"/>
      <c r="AHD372" s="281"/>
      <c r="AHE372" s="281"/>
      <c r="AHF372" s="281"/>
      <c r="AHG372" s="281"/>
      <c r="AHH372" s="281"/>
      <c r="AHI372" s="281"/>
      <c r="AHJ372" s="281"/>
      <c r="AHK372" s="281"/>
      <c r="AHL372" s="281"/>
      <c r="AHM372" s="281"/>
      <c r="AHN372" s="281"/>
      <c r="AHO372" s="281"/>
      <c r="AHP372" s="281"/>
      <c r="AHQ372" s="281"/>
      <c r="AHR372" s="281"/>
      <c r="AHS372" s="281"/>
      <c r="AHT372" s="281"/>
      <c r="AHU372" s="281"/>
      <c r="AHV372" s="281"/>
      <c r="AHW372" s="281"/>
      <c r="AHX372" s="281"/>
      <c r="AHY372" s="281"/>
      <c r="AHZ372" s="281"/>
      <c r="AIA372" s="281"/>
      <c r="AIB372" s="281"/>
      <c r="AIC372" s="281"/>
      <c r="AID372" s="281"/>
      <c r="AIE372" s="281"/>
      <c r="AIF372" s="281"/>
      <c r="AIG372" s="281"/>
      <c r="AIH372" s="281"/>
      <c r="AII372" s="281"/>
      <c r="AIJ372" s="281"/>
      <c r="AIK372" s="281"/>
      <c r="AIL372" s="281"/>
      <c r="AIM372" s="281"/>
      <c r="AIN372" s="281"/>
      <c r="AIO372" s="281"/>
      <c r="AIP372" s="281"/>
      <c r="AIQ372" s="281"/>
      <c r="AIR372" s="281"/>
      <c r="AIS372" s="281"/>
      <c r="AIT372" s="281"/>
      <c r="AIU372" s="281"/>
      <c r="AIV372" s="281"/>
      <c r="AIW372" s="281"/>
      <c r="AIX372" s="281"/>
      <c r="AIY372" s="281"/>
      <c r="AIZ372" s="281"/>
      <c r="AJA372" s="281"/>
      <c r="AJB372" s="281"/>
      <c r="AJC372" s="281"/>
      <c r="AJD372" s="281"/>
      <c r="AJE372" s="281"/>
      <c r="AJF372" s="281"/>
      <c r="AJG372" s="281"/>
      <c r="AJH372" s="281"/>
      <c r="AJI372" s="281"/>
      <c r="AJJ372" s="281"/>
      <c r="AJK372" s="281"/>
      <c r="AJL372" s="281"/>
      <c r="AJM372" s="281"/>
      <c r="AJN372" s="281"/>
      <c r="AJO372" s="281"/>
      <c r="AJP372" s="281"/>
      <c r="AJQ372" s="281"/>
      <c r="AJR372" s="281"/>
      <c r="AJS372" s="281"/>
      <c r="AJT372" s="281"/>
      <c r="AJU372" s="281"/>
      <c r="AJV372" s="281"/>
      <c r="AJW372" s="281"/>
      <c r="AJX372" s="281"/>
      <c r="AJY372" s="281"/>
      <c r="AJZ372" s="281"/>
      <c r="AKA372" s="281"/>
      <c r="AKB372" s="281"/>
      <c r="AKC372" s="281"/>
      <c r="AKD372" s="281"/>
      <c r="AKE372" s="281"/>
      <c r="AKF372" s="281"/>
      <c r="AKG372" s="281"/>
      <c r="AKH372" s="281"/>
      <c r="AKI372" s="281"/>
      <c r="AKJ372" s="281"/>
      <c r="AKK372" s="281"/>
      <c r="AKL372" s="281"/>
      <c r="AKM372" s="281"/>
      <c r="AKN372" s="281"/>
      <c r="AKO372" s="281"/>
      <c r="AKP372" s="281"/>
      <c r="AKQ372" s="281"/>
      <c r="AKR372" s="281"/>
      <c r="AKS372" s="281"/>
      <c r="AKT372" s="281"/>
      <c r="AKU372" s="281"/>
      <c r="AKV372" s="281"/>
      <c r="AKW372" s="281"/>
      <c r="AKX372" s="281"/>
      <c r="AKY372" s="281"/>
      <c r="AKZ372" s="281"/>
      <c r="ALA372" s="281"/>
      <c r="ALB372" s="281"/>
      <c r="ALC372" s="281"/>
      <c r="ALD372" s="281"/>
      <c r="ALE372" s="281"/>
      <c r="ALF372" s="281"/>
      <c r="ALG372" s="281"/>
      <c r="ALH372" s="281"/>
      <c r="ALI372" s="281"/>
      <c r="ALJ372" s="281"/>
      <c r="ALK372" s="281"/>
      <c r="ALL372" s="281"/>
      <c r="ALM372" s="281"/>
      <c r="ALN372" s="281"/>
      <c r="ALO372" s="281"/>
      <c r="ALP372" s="281"/>
      <c r="ALQ372" s="281"/>
      <c r="ALR372" s="281"/>
      <c r="ALS372" s="281"/>
      <c r="ALT372" s="281"/>
      <c r="ALU372" s="281"/>
      <c r="ALV372" s="281"/>
      <c r="ALW372" s="281"/>
      <c r="ALX372" s="281"/>
      <c r="ALY372" s="281"/>
      <c r="ALZ372" s="281"/>
      <c r="AMA372" s="281"/>
      <c r="AMB372" s="281"/>
      <c r="AMC372" s="281"/>
      <c r="AMD372" s="281"/>
      <c r="AME372" s="281"/>
      <c r="AMF372" s="281"/>
      <c r="AMG372" s="281"/>
      <c r="AMH372" s="281"/>
      <c r="AMI372" s="281"/>
      <c r="AMJ372" s="281"/>
    </row>
    <row r="373" spans="1:1024" s="282" customFormat="1" ht="15" customHeight="1" x14ac:dyDescent="0.25">
      <c r="A373" s="38" t="s">
        <v>179</v>
      </c>
      <c r="B373" s="262" t="s">
        <v>8</v>
      </c>
      <c r="C373" s="262" t="s">
        <v>54</v>
      </c>
      <c r="D373" s="260"/>
      <c r="E373" s="260"/>
      <c r="F373" s="260"/>
      <c r="G373" s="39"/>
      <c r="H373" s="50"/>
      <c r="I373" s="260"/>
      <c r="J373" s="39"/>
      <c r="K373" s="260"/>
      <c r="L373" s="260"/>
      <c r="M373" s="39"/>
      <c r="N373" s="45"/>
      <c r="O373" s="260"/>
      <c r="P373" s="260"/>
      <c r="Q373" s="260"/>
      <c r="R373" s="260"/>
      <c r="S373" s="260"/>
      <c r="T373" s="260"/>
      <c r="U373" s="260"/>
      <c r="V373" s="260"/>
      <c r="W373" s="260"/>
      <c r="X373" s="260"/>
      <c r="Y373" s="260"/>
      <c r="Z373" s="260"/>
      <c r="AA373" s="53"/>
      <c r="AB373" s="47">
        <f>COUNT(D373:Z373)</f>
        <v>0</v>
      </c>
      <c r="AC373" s="48">
        <f>IF(AB373=0,0,AVERAGE(D373:Z373))</f>
        <v>0</v>
      </c>
      <c r="AD373" s="48">
        <f t="array" ref="AD373">IF(AB373=0,0,IF(AB373&gt;9,AVERAGE(LARGE(D373:Z373,{1,2,3,4,5,6,7,8,9,10})),0))</f>
        <v>0</v>
      </c>
      <c r="AE373" s="48">
        <f t="array" ref="AE373">IF(AB373=0,0,IF(AB373&gt;9,SUM(LARGE(D373:Z373,{1,2,3,4,5,6,7,8,9,10})),0))</f>
        <v>0</v>
      </c>
      <c r="AF373" s="264"/>
      <c r="AG373" s="281"/>
      <c r="AH373" s="281"/>
      <c r="AI373" s="281"/>
      <c r="AJ373" s="281"/>
      <c r="AK373" s="281"/>
      <c r="AL373" s="281"/>
      <c r="AM373" s="281"/>
      <c r="AN373" s="281"/>
      <c r="AO373" s="281"/>
      <c r="AP373" s="281"/>
      <c r="AQ373" s="281"/>
      <c r="AR373" s="281"/>
      <c r="AS373" s="281"/>
      <c r="AT373" s="281"/>
      <c r="AU373" s="281"/>
      <c r="AV373" s="281"/>
      <c r="AW373" s="281"/>
      <c r="AX373" s="281"/>
      <c r="AY373" s="281"/>
      <c r="AZ373" s="281"/>
      <c r="BA373" s="281"/>
      <c r="BB373" s="281"/>
      <c r="BC373" s="281"/>
      <c r="BD373" s="281"/>
      <c r="BE373" s="281"/>
      <c r="BF373" s="281"/>
      <c r="BG373" s="281"/>
      <c r="BH373" s="281"/>
      <c r="BI373" s="281"/>
      <c r="BJ373" s="281"/>
      <c r="BK373" s="281"/>
      <c r="BL373" s="281"/>
      <c r="BM373" s="281"/>
      <c r="BN373" s="281"/>
      <c r="BO373" s="281"/>
      <c r="BP373" s="281"/>
      <c r="BQ373" s="281"/>
      <c r="BR373" s="281"/>
      <c r="BS373" s="281"/>
      <c r="BT373" s="281"/>
      <c r="BU373" s="281"/>
      <c r="BV373" s="281"/>
      <c r="BW373" s="281"/>
      <c r="BX373" s="281"/>
      <c r="BY373" s="281"/>
      <c r="BZ373" s="281"/>
      <c r="CA373" s="281"/>
      <c r="CB373" s="281"/>
      <c r="CC373" s="281"/>
      <c r="CD373" s="281"/>
      <c r="CE373" s="281"/>
      <c r="CF373" s="281"/>
      <c r="CG373" s="281"/>
      <c r="CH373" s="281"/>
      <c r="CI373" s="281"/>
      <c r="CJ373" s="281"/>
      <c r="CK373" s="281"/>
      <c r="CL373" s="281"/>
      <c r="CM373" s="281"/>
      <c r="CN373" s="281"/>
      <c r="CO373" s="281"/>
      <c r="CP373" s="281"/>
      <c r="CQ373" s="281"/>
      <c r="CR373" s="281"/>
      <c r="CS373" s="281"/>
      <c r="CT373" s="281"/>
      <c r="CU373" s="281"/>
      <c r="CV373" s="281"/>
      <c r="CW373" s="281"/>
      <c r="CX373" s="281"/>
      <c r="CY373" s="281"/>
      <c r="CZ373" s="281"/>
      <c r="DA373" s="281"/>
      <c r="DB373" s="281"/>
      <c r="DC373" s="281"/>
      <c r="DD373" s="281"/>
      <c r="DE373" s="281"/>
      <c r="DF373" s="281"/>
      <c r="DG373" s="281"/>
      <c r="DH373" s="281"/>
      <c r="DI373" s="281"/>
      <c r="DJ373" s="281"/>
      <c r="DK373" s="281"/>
      <c r="DL373" s="281"/>
      <c r="DM373" s="281"/>
      <c r="DN373" s="281"/>
      <c r="DO373" s="281"/>
      <c r="DP373" s="281"/>
      <c r="DQ373" s="281"/>
      <c r="DR373" s="281"/>
      <c r="DS373" s="281"/>
      <c r="DT373" s="281"/>
      <c r="DU373" s="281"/>
      <c r="DV373" s="281"/>
      <c r="DW373" s="281"/>
      <c r="DX373" s="281"/>
      <c r="DY373" s="281"/>
      <c r="DZ373" s="281"/>
      <c r="EA373" s="281"/>
      <c r="EB373" s="281"/>
      <c r="EC373" s="281"/>
      <c r="ED373" s="281"/>
      <c r="EE373" s="281"/>
      <c r="EF373" s="281"/>
      <c r="EG373" s="281"/>
      <c r="EH373" s="281"/>
      <c r="EI373" s="281"/>
      <c r="EJ373" s="281"/>
      <c r="EK373" s="281"/>
      <c r="EL373" s="281"/>
      <c r="EM373" s="281"/>
      <c r="EN373" s="281"/>
      <c r="EO373" s="281"/>
      <c r="EP373" s="281"/>
      <c r="EQ373" s="281"/>
      <c r="ER373" s="281"/>
      <c r="ES373" s="281"/>
      <c r="ET373" s="281"/>
      <c r="EU373" s="281"/>
      <c r="EV373" s="281"/>
      <c r="EW373" s="281"/>
      <c r="EX373" s="281"/>
      <c r="EY373" s="281"/>
      <c r="EZ373" s="281"/>
      <c r="FA373" s="281"/>
      <c r="FB373" s="281"/>
      <c r="FC373" s="281"/>
      <c r="FD373" s="281"/>
      <c r="FE373" s="281"/>
      <c r="FF373" s="281"/>
      <c r="FG373" s="281"/>
      <c r="FH373" s="281"/>
      <c r="FI373" s="281"/>
      <c r="FJ373" s="281"/>
      <c r="FK373" s="281"/>
      <c r="FL373" s="281"/>
      <c r="FM373" s="281"/>
      <c r="FN373" s="281"/>
      <c r="FO373" s="281"/>
      <c r="FP373" s="281"/>
      <c r="FQ373" s="281"/>
      <c r="FR373" s="281"/>
      <c r="FS373" s="281"/>
      <c r="FT373" s="281"/>
      <c r="FU373" s="281"/>
      <c r="FV373" s="281"/>
      <c r="FW373" s="281"/>
      <c r="FX373" s="281"/>
      <c r="FY373" s="281"/>
      <c r="FZ373" s="281"/>
      <c r="GA373" s="281"/>
      <c r="GB373" s="281"/>
      <c r="GC373" s="281"/>
      <c r="GD373" s="281"/>
      <c r="GE373" s="281"/>
      <c r="GF373" s="281"/>
      <c r="GG373" s="281"/>
      <c r="GH373" s="281"/>
      <c r="GI373" s="281"/>
      <c r="GJ373" s="281"/>
      <c r="GK373" s="281"/>
      <c r="GL373" s="281"/>
      <c r="GM373" s="281"/>
      <c r="GN373" s="281"/>
      <c r="GO373" s="281"/>
      <c r="GP373" s="281"/>
      <c r="GQ373" s="281"/>
      <c r="GR373" s="281"/>
      <c r="GS373" s="281"/>
      <c r="GT373" s="281"/>
      <c r="GU373" s="281"/>
      <c r="GV373" s="281"/>
      <c r="GW373" s="281"/>
      <c r="GX373" s="281"/>
      <c r="GY373" s="281"/>
      <c r="GZ373" s="281"/>
      <c r="HA373" s="281"/>
      <c r="HB373" s="281"/>
      <c r="HC373" s="281"/>
      <c r="HD373" s="281"/>
      <c r="HE373" s="281"/>
      <c r="HF373" s="281"/>
      <c r="HG373" s="281"/>
      <c r="HH373" s="281"/>
      <c r="HI373" s="281"/>
      <c r="HJ373" s="281"/>
      <c r="HK373" s="281"/>
      <c r="HL373" s="281"/>
      <c r="HM373" s="281"/>
      <c r="HN373" s="281"/>
      <c r="HO373" s="281"/>
      <c r="HP373" s="281"/>
      <c r="HQ373" s="281"/>
      <c r="HR373" s="281"/>
      <c r="HS373" s="281"/>
      <c r="HT373" s="281"/>
      <c r="HU373" s="281"/>
      <c r="HV373" s="281"/>
      <c r="HW373" s="281"/>
      <c r="HX373" s="281"/>
      <c r="HY373" s="281"/>
      <c r="HZ373" s="281"/>
      <c r="IA373" s="281"/>
      <c r="IB373" s="281"/>
      <c r="IC373" s="281"/>
      <c r="ID373" s="281"/>
      <c r="IE373" s="281"/>
      <c r="IF373" s="281"/>
      <c r="IG373" s="281"/>
      <c r="IH373" s="281"/>
      <c r="II373" s="281"/>
      <c r="IJ373" s="281"/>
      <c r="IK373" s="281"/>
      <c r="IL373" s="281"/>
      <c r="IM373" s="281"/>
      <c r="IN373" s="281"/>
      <c r="IO373" s="281"/>
      <c r="IP373" s="281"/>
      <c r="IQ373" s="281"/>
      <c r="IR373" s="281"/>
      <c r="IS373" s="281"/>
      <c r="IT373" s="281"/>
      <c r="IU373" s="281"/>
      <c r="IV373" s="281"/>
      <c r="IW373" s="281"/>
      <c r="IX373" s="281"/>
      <c r="IY373" s="281"/>
      <c r="IZ373" s="281"/>
      <c r="JA373" s="281"/>
      <c r="JB373" s="281"/>
      <c r="JC373" s="281"/>
      <c r="JD373" s="281"/>
      <c r="JE373" s="281"/>
      <c r="JF373" s="281"/>
      <c r="JG373" s="281"/>
      <c r="JH373" s="281"/>
      <c r="JI373" s="281"/>
      <c r="JJ373" s="281"/>
      <c r="JK373" s="281"/>
      <c r="JL373" s="281"/>
      <c r="JM373" s="281"/>
      <c r="JN373" s="281"/>
      <c r="JO373" s="281"/>
      <c r="JP373" s="281"/>
      <c r="JQ373" s="281"/>
      <c r="JR373" s="281"/>
      <c r="JS373" s="281"/>
      <c r="JT373" s="281"/>
      <c r="JU373" s="281"/>
      <c r="JV373" s="281"/>
      <c r="JW373" s="281"/>
      <c r="JX373" s="281"/>
      <c r="JY373" s="281"/>
      <c r="JZ373" s="281"/>
      <c r="KA373" s="281"/>
      <c r="KB373" s="281"/>
      <c r="KC373" s="281"/>
      <c r="KD373" s="281"/>
      <c r="KE373" s="281"/>
      <c r="KF373" s="281"/>
      <c r="KG373" s="281"/>
      <c r="KH373" s="281"/>
      <c r="KI373" s="281"/>
      <c r="KJ373" s="281"/>
      <c r="KK373" s="281"/>
      <c r="KL373" s="281"/>
      <c r="KM373" s="281"/>
      <c r="KN373" s="281"/>
      <c r="KO373" s="281"/>
      <c r="KP373" s="281"/>
      <c r="KQ373" s="281"/>
      <c r="KR373" s="281"/>
      <c r="KS373" s="281"/>
      <c r="KT373" s="281"/>
      <c r="KU373" s="281"/>
      <c r="KV373" s="281"/>
      <c r="KW373" s="281"/>
      <c r="KX373" s="281"/>
      <c r="KY373" s="281"/>
      <c r="KZ373" s="281"/>
      <c r="LA373" s="281"/>
      <c r="LB373" s="281"/>
      <c r="LC373" s="281"/>
      <c r="LD373" s="281"/>
      <c r="LE373" s="281"/>
      <c r="LF373" s="281"/>
      <c r="LG373" s="281"/>
      <c r="LH373" s="281"/>
      <c r="LI373" s="281"/>
      <c r="LJ373" s="281"/>
      <c r="LK373" s="281"/>
      <c r="LL373" s="281"/>
      <c r="LM373" s="281"/>
      <c r="LN373" s="281"/>
      <c r="LO373" s="281"/>
      <c r="LP373" s="281"/>
      <c r="LQ373" s="281"/>
      <c r="LR373" s="281"/>
      <c r="LS373" s="281"/>
      <c r="LT373" s="281"/>
      <c r="LU373" s="281"/>
      <c r="LV373" s="281"/>
      <c r="LW373" s="281"/>
      <c r="LX373" s="281"/>
      <c r="LY373" s="281"/>
      <c r="LZ373" s="281"/>
      <c r="MA373" s="281"/>
      <c r="MB373" s="281"/>
      <c r="MC373" s="281"/>
      <c r="MD373" s="281"/>
      <c r="ME373" s="281"/>
      <c r="MF373" s="281"/>
      <c r="MG373" s="281"/>
      <c r="MH373" s="281"/>
      <c r="MI373" s="281"/>
      <c r="MJ373" s="281"/>
      <c r="MK373" s="281"/>
      <c r="ML373" s="281"/>
      <c r="MM373" s="281"/>
      <c r="MN373" s="281"/>
      <c r="MO373" s="281"/>
      <c r="MP373" s="281"/>
      <c r="MQ373" s="281"/>
      <c r="MR373" s="281"/>
      <c r="MS373" s="281"/>
      <c r="MT373" s="281"/>
      <c r="MU373" s="281"/>
      <c r="MV373" s="281"/>
      <c r="MW373" s="281"/>
      <c r="MX373" s="281"/>
      <c r="MY373" s="281"/>
      <c r="MZ373" s="281"/>
      <c r="NA373" s="281"/>
      <c r="NB373" s="281"/>
      <c r="NC373" s="281"/>
      <c r="ND373" s="281"/>
      <c r="NE373" s="281"/>
      <c r="NF373" s="281"/>
      <c r="NG373" s="281"/>
      <c r="NH373" s="281"/>
      <c r="NI373" s="281"/>
      <c r="NJ373" s="281"/>
      <c r="NK373" s="281"/>
      <c r="NL373" s="281"/>
      <c r="NM373" s="281"/>
      <c r="NN373" s="281"/>
      <c r="NO373" s="281"/>
      <c r="NP373" s="281"/>
      <c r="NQ373" s="281"/>
      <c r="NR373" s="281"/>
      <c r="NS373" s="281"/>
      <c r="NT373" s="281"/>
      <c r="NU373" s="281"/>
      <c r="NV373" s="281"/>
      <c r="NW373" s="281"/>
      <c r="NX373" s="281"/>
      <c r="NY373" s="281"/>
      <c r="NZ373" s="281"/>
      <c r="OA373" s="281"/>
      <c r="OB373" s="281"/>
      <c r="OC373" s="281"/>
      <c r="OD373" s="281"/>
      <c r="OE373" s="281"/>
      <c r="OF373" s="281"/>
      <c r="OG373" s="281"/>
      <c r="OH373" s="281"/>
      <c r="OI373" s="281"/>
      <c r="OJ373" s="281"/>
      <c r="OK373" s="281"/>
      <c r="OL373" s="281"/>
      <c r="OM373" s="281"/>
      <c r="ON373" s="281"/>
      <c r="OO373" s="281"/>
      <c r="OP373" s="281"/>
      <c r="OQ373" s="281"/>
      <c r="OR373" s="281"/>
      <c r="OS373" s="281"/>
      <c r="OT373" s="281"/>
      <c r="OU373" s="281"/>
      <c r="OV373" s="281"/>
      <c r="OW373" s="281"/>
      <c r="OX373" s="281"/>
      <c r="OY373" s="281"/>
      <c r="OZ373" s="281"/>
      <c r="PA373" s="281"/>
      <c r="PB373" s="281"/>
      <c r="PC373" s="281"/>
      <c r="PD373" s="281"/>
      <c r="PE373" s="281"/>
      <c r="PF373" s="281"/>
      <c r="PG373" s="281"/>
      <c r="PH373" s="281"/>
      <c r="PI373" s="281"/>
      <c r="PJ373" s="281"/>
      <c r="PK373" s="281"/>
      <c r="PL373" s="281"/>
      <c r="PM373" s="281"/>
      <c r="PN373" s="281"/>
      <c r="PO373" s="281"/>
      <c r="PP373" s="281"/>
      <c r="PQ373" s="281"/>
      <c r="PR373" s="281"/>
      <c r="PS373" s="281"/>
      <c r="PT373" s="281"/>
      <c r="PU373" s="281"/>
      <c r="PV373" s="281"/>
      <c r="PW373" s="281"/>
      <c r="PX373" s="281"/>
      <c r="PY373" s="281"/>
      <c r="PZ373" s="281"/>
      <c r="QA373" s="281"/>
      <c r="QB373" s="281"/>
      <c r="QC373" s="281"/>
      <c r="QD373" s="281"/>
      <c r="QE373" s="281"/>
      <c r="QF373" s="281"/>
      <c r="QG373" s="281"/>
      <c r="QH373" s="281"/>
      <c r="QI373" s="281"/>
      <c r="QJ373" s="281"/>
      <c r="QK373" s="281"/>
      <c r="QL373" s="281"/>
      <c r="QM373" s="281"/>
      <c r="QN373" s="281"/>
      <c r="QO373" s="281"/>
      <c r="QP373" s="281"/>
      <c r="QQ373" s="281"/>
      <c r="QR373" s="281"/>
      <c r="QS373" s="281"/>
      <c r="QT373" s="281"/>
      <c r="QU373" s="281"/>
      <c r="QV373" s="281"/>
      <c r="QW373" s="281"/>
      <c r="QX373" s="281"/>
      <c r="QY373" s="281"/>
      <c r="QZ373" s="281"/>
      <c r="RA373" s="281"/>
      <c r="RB373" s="281"/>
      <c r="RC373" s="281"/>
      <c r="RD373" s="281"/>
      <c r="RE373" s="281"/>
      <c r="RF373" s="281"/>
      <c r="RG373" s="281"/>
      <c r="RH373" s="281"/>
      <c r="RI373" s="281"/>
      <c r="RJ373" s="281"/>
      <c r="RK373" s="281"/>
      <c r="RL373" s="281"/>
      <c r="RM373" s="281"/>
      <c r="RN373" s="281"/>
      <c r="RO373" s="281"/>
      <c r="RP373" s="281"/>
      <c r="RQ373" s="281"/>
      <c r="RR373" s="281"/>
      <c r="RS373" s="281"/>
      <c r="RT373" s="281"/>
      <c r="RU373" s="281"/>
      <c r="RV373" s="281"/>
      <c r="RW373" s="281"/>
      <c r="RX373" s="281"/>
      <c r="RY373" s="281"/>
      <c r="RZ373" s="281"/>
      <c r="SA373" s="281"/>
      <c r="SB373" s="281"/>
      <c r="SC373" s="281"/>
      <c r="SD373" s="281"/>
      <c r="SE373" s="281"/>
      <c r="SF373" s="281"/>
      <c r="SG373" s="281"/>
      <c r="SH373" s="281"/>
      <c r="SI373" s="281"/>
      <c r="SJ373" s="281"/>
      <c r="SK373" s="281"/>
      <c r="SL373" s="281"/>
      <c r="SM373" s="281"/>
      <c r="SN373" s="281"/>
      <c r="SO373" s="281"/>
      <c r="SP373" s="281"/>
      <c r="SQ373" s="281"/>
      <c r="SR373" s="281"/>
      <c r="SS373" s="281"/>
      <c r="ST373" s="281"/>
      <c r="SU373" s="281"/>
      <c r="SV373" s="281"/>
      <c r="SW373" s="281"/>
      <c r="SX373" s="281"/>
      <c r="SY373" s="281"/>
      <c r="SZ373" s="281"/>
      <c r="TA373" s="281"/>
      <c r="TB373" s="281"/>
      <c r="TC373" s="281"/>
      <c r="TD373" s="281"/>
      <c r="TE373" s="281"/>
      <c r="TF373" s="281"/>
      <c r="TG373" s="281"/>
      <c r="TH373" s="281"/>
      <c r="TI373" s="281"/>
      <c r="TJ373" s="281"/>
      <c r="TK373" s="281"/>
      <c r="TL373" s="281"/>
      <c r="TM373" s="281"/>
      <c r="TN373" s="281"/>
      <c r="TO373" s="281"/>
      <c r="TP373" s="281"/>
      <c r="TQ373" s="281"/>
      <c r="TR373" s="281"/>
      <c r="TS373" s="281"/>
      <c r="TT373" s="281"/>
      <c r="TU373" s="281"/>
      <c r="TV373" s="281"/>
      <c r="TW373" s="281"/>
      <c r="TX373" s="281"/>
      <c r="TY373" s="281"/>
      <c r="TZ373" s="281"/>
      <c r="UA373" s="281"/>
      <c r="UB373" s="281"/>
      <c r="UC373" s="281"/>
      <c r="UD373" s="281"/>
      <c r="UE373" s="281"/>
      <c r="UF373" s="281"/>
      <c r="UG373" s="281"/>
      <c r="UH373" s="281"/>
      <c r="UI373" s="281"/>
      <c r="UJ373" s="281"/>
      <c r="UK373" s="281"/>
      <c r="UL373" s="281"/>
      <c r="UM373" s="281"/>
      <c r="UN373" s="281"/>
      <c r="UO373" s="281"/>
      <c r="UP373" s="281"/>
      <c r="UQ373" s="281"/>
      <c r="UR373" s="281"/>
      <c r="US373" s="281"/>
      <c r="UT373" s="281"/>
      <c r="UU373" s="281"/>
      <c r="UV373" s="281"/>
      <c r="UW373" s="281"/>
      <c r="UX373" s="281"/>
      <c r="UY373" s="281"/>
      <c r="UZ373" s="281"/>
      <c r="VA373" s="281"/>
      <c r="VB373" s="281"/>
      <c r="VC373" s="281"/>
      <c r="VD373" s="281"/>
      <c r="VE373" s="281"/>
      <c r="VF373" s="281"/>
      <c r="VG373" s="281"/>
      <c r="VH373" s="281"/>
      <c r="VI373" s="281"/>
      <c r="VJ373" s="281"/>
      <c r="VK373" s="281"/>
      <c r="VL373" s="281"/>
      <c r="VM373" s="281"/>
      <c r="VN373" s="281"/>
      <c r="VO373" s="281"/>
      <c r="VP373" s="281"/>
      <c r="VQ373" s="281"/>
      <c r="VR373" s="281"/>
      <c r="VS373" s="281"/>
      <c r="VT373" s="281"/>
      <c r="VU373" s="281"/>
      <c r="VV373" s="281"/>
      <c r="VW373" s="281"/>
      <c r="VX373" s="281"/>
      <c r="VY373" s="281"/>
      <c r="VZ373" s="281"/>
      <c r="WA373" s="281"/>
      <c r="WB373" s="281"/>
      <c r="WC373" s="281"/>
      <c r="WD373" s="281"/>
      <c r="WE373" s="281"/>
      <c r="WF373" s="281"/>
      <c r="WG373" s="281"/>
      <c r="WH373" s="281"/>
      <c r="WI373" s="281"/>
      <c r="WJ373" s="281"/>
      <c r="WK373" s="281"/>
      <c r="WL373" s="281"/>
      <c r="WM373" s="281"/>
      <c r="WN373" s="281"/>
      <c r="WO373" s="281"/>
      <c r="WP373" s="281"/>
      <c r="WQ373" s="281"/>
      <c r="WR373" s="281"/>
      <c r="WS373" s="281"/>
      <c r="WT373" s="281"/>
      <c r="WU373" s="281"/>
      <c r="WV373" s="281"/>
      <c r="WW373" s="281"/>
      <c r="WX373" s="281"/>
      <c r="WY373" s="281"/>
      <c r="WZ373" s="281"/>
      <c r="XA373" s="281"/>
      <c r="XB373" s="281"/>
      <c r="XC373" s="281"/>
      <c r="XD373" s="281"/>
      <c r="XE373" s="281"/>
      <c r="XF373" s="281"/>
      <c r="XG373" s="281"/>
      <c r="XH373" s="281"/>
      <c r="XI373" s="281"/>
      <c r="XJ373" s="281"/>
      <c r="XK373" s="281"/>
      <c r="XL373" s="281"/>
      <c r="XM373" s="281"/>
      <c r="XN373" s="281"/>
      <c r="XO373" s="281"/>
      <c r="XP373" s="281"/>
      <c r="XQ373" s="281"/>
      <c r="XR373" s="281"/>
      <c r="XS373" s="281"/>
      <c r="XT373" s="281"/>
      <c r="XU373" s="281"/>
      <c r="XV373" s="281"/>
      <c r="XW373" s="281"/>
      <c r="XX373" s="281"/>
      <c r="XY373" s="281"/>
      <c r="XZ373" s="281"/>
      <c r="YA373" s="281"/>
      <c r="YB373" s="281"/>
      <c r="YC373" s="281"/>
      <c r="YD373" s="281"/>
      <c r="YE373" s="281"/>
      <c r="YF373" s="281"/>
      <c r="YG373" s="281"/>
      <c r="YH373" s="281"/>
      <c r="YI373" s="281"/>
      <c r="YJ373" s="281"/>
      <c r="YK373" s="281"/>
      <c r="YL373" s="281"/>
      <c r="YM373" s="281"/>
      <c r="YN373" s="281"/>
      <c r="YO373" s="281"/>
      <c r="YP373" s="281"/>
      <c r="YQ373" s="281"/>
      <c r="YR373" s="281"/>
      <c r="YS373" s="281"/>
      <c r="YT373" s="281"/>
      <c r="YU373" s="281"/>
      <c r="YV373" s="281"/>
      <c r="YW373" s="281"/>
      <c r="YX373" s="281"/>
      <c r="YY373" s="281"/>
      <c r="YZ373" s="281"/>
      <c r="ZA373" s="281"/>
      <c r="ZB373" s="281"/>
      <c r="ZC373" s="281"/>
      <c r="ZD373" s="281"/>
      <c r="ZE373" s="281"/>
      <c r="ZF373" s="281"/>
      <c r="ZG373" s="281"/>
      <c r="ZH373" s="281"/>
      <c r="ZI373" s="281"/>
      <c r="ZJ373" s="281"/>
      <c r="ZK373" s="281"/>
      <c r="ZL373" s="281"/>
      <c r="ZM373" s="281"/>
      <c r="ZN373" s="281"/>
      <c r="ZO373" s="281"/>
      <c r="ZP373" s="281"/>
      <c r="ZQ373" s="281"/>
      <c r="ZR373" s="281"/>
      <c r="ZS373" s="281"/>
      <c r="ZT373" s="281"/>
      <c r="ZU373" s="281"/>
      <c r="ZV373" s="281"/>
      <c r="ZW373" s="281"/>
      <c r="ZX373" s="281"/>
      <c r="ZY373" s="281"/>
      <c r="ZZ373" s="281"/>
      <c r="AAA373" s="281"/>
      <c r="AAB373" s="281"/>
      <c r="AAC373" s="281"/>
      <c r="AAD373" s="281"/>
      <c r="AAE373" s="281"/>
      <c r="AAF373" s="281"/>
      <c r="AAG373" s="281"/>
      <c r="AAH373" s="281"/>
      <c r="AAI373" s="281"/>
      <c r="AAJ373" s="281"/>
      <c r="AAK373" s="281"/>
      <c r="AAL373" s="281"/>
      <c r="AAM373" s="281"/>
      <c r="AAN373" s="281"/>
      <c r="AAO373" s="281"/>
      <c r="AAP373" s="281"/>
      <c r="AAQ373" s="281"/>
      <c r="AAR373" s="281"/>
      <c r="AAS373" s="281"/>
      <c r="AAT373" s="281"/>
      <c r="AAU373" s="281"/>
      <c r="AAV373" s="281"/>
      <c r="AAW373" s="281"/>
      <c r="AAX373" s="281"/>
      <c r="AAY373" s="281"/>
      <c r="AAZ373" s="281"/>
      <c r="ABA373" s="281"/>
      <c r="ABB373" s="281"/>
      <c r="ABC373" s="281"/>
      <c r="ABD373" s="281"/>
      <c r="ABE373" s="281"/>
      <c r="ABF373" s="281"/>
      <c r="ABG373" s="281"/>
      <c r="ABH373" s="281"/>
      <c r="ABI373" s="281"/>
      <c r="ABJ373" s="281"/>
      <c r="ABK373" s="281"/>
      <c r="ABL373" s="281"/>
      <c r="ABM373" s="281"/>
      <c r="ABN373" s="281"/>
      <c r="ABO373" s="281"/>
      <c r="ABP373" s="281"/>
      <c r="ABQ373" s="281"/>
      <c r="ABR373" s="281"/>
      <c r="ABS373" s="281"/>
      <c r="ABT373" s="281"/>
      <c r="ABU373" s="281"/>
      <c r="ABV373" s="281"/>
      <c r="ABW373" s="281"/>
      <c r="ABX373" s="281"/>
      <c r="ABY373" s="281"/>
      <c r="ABZ373" s="281"/>
      <c r="ACA373" s="281"/>
      <c r="ACB373" s="281"/>
      <c r="ACC373" s="281"/>
      <c r="ACD373" s="281"/>
      <c r="ACE373" s="281"/>
      <c r="ACF373" s="281"/>
      <c r="ACG373" s="281"/>
      <c r="ACH373" s="281"/>
      <c r="ACI373" s="281"/>
      <c r="ACJ373" s="281"/>
      <c r="ACK373" s="281"/>
      <c r="ACL373" s="281"/>
      <c r="ACM373" s="281"/>
      <c r="ACN373" s="281"/>
      <c r="ACO373" s="281"/>
      <c r="ACP373" s="281"/>
      <c r="ACQ373" s="281"/>
      <c r="ACR373" s="281"/>
      <c r="ACS373" s="281"/>
      <c r="ACT373" s="281"/>
      <c r="ACU373" s="281"/>
      <c r="ACV373" s="281"/>
      <c r="ACW373" s="281"/>
      <c r="ACX373" s="281"/>
      <c r="ACY373" s="281"/>
      <c r="ACZ373" s="281"/>
      <c r="ADA373" s="281"/>
      <c r="ADB373" s="281"/>
      <c r="ADC373" s="281"/>
      <c r="ADD373" s="281"/>
      <c r="ADE373" s="281"/>
      <c r="ADF373" s="281"/>
      <c r="ADG373" s="281"/>
      <c r="ADH373" s="281"/>
      <c r="ADI373" s="281"/>
      <c r="ADJ373" s="281"/>
      <c r="ADK373" s="281"/>
      <c r="ADL373" s="281"/>
      <c r="ADM373" s="281"/>
      <c r="ADN373" s="281"/>
      <c r="ADO373" s="281"/>
      <c r="ADP373" s="281"/>
      <c r="ADQ373" s="281"/>
      <c r="ADR373" s="281"/>
      <c r="ADS373" s="281"/>
      <c r="ADT373" s="281"/>
      <c r="ADU373" s="281"/>
      <c r="ADV373" s="281"/>
      <c r="ADW373" s="281"/>
      <c r="ADX373" s="281"/>
      <c r="ADY373" s="281"/>
      <c r="ADZ373" s="281"/>
      <c r="AEA373" s="281"/>
      <c r="AEB373" s="281"/>
      <c r="AEC373" s="281"/>
      <c r="AED373" s="281"/>
      <c r="AEE373" s="281"/>
      <c r="AEF373" s="281"/>
      <c r="AEG373" s="281"/>
      <c r="AEH373" s="281"/>
      <c r="AEI373" s="281"/>
      <c r="AEJ373" s="281"/>
      <c r="AEK373" s="281"/>
      <c r="AEL373" s="281"/>
      <c r="AEM373" s="281"/>
      <c r="AEN373" s="281"/>
      <c r="AEO373" s="281"/>
      <c r="AEP373" s="281"/>
      <c r="AEQ373" s="281"/>
      <c r="AER373" s="281"/>
      <c r="AES373" s="281"/>
      <c r="AET373" s="281"/>
      <c r="AEU373" s="281"/>
      <c r="AEV373" s="281"/>
      <c r="AEW373" s="281"/>
      <c r="AEX373" s="281"/>
      <c r="AEY373" s="281"/>
      <c r="AEZ373" s="281"/>
      <c r="AFA373" s="281"/>
      <c r="AFB373" s="281"/>
      <c r="AFC373" s="281"/>
      <c r="AFD373" s="281"/>
      <c r="AFE373" s="281"/>
      <c r="AFF373" s="281"/>
      <c r="AFG373" s="281"/>
      <c r="AFH373" s="281"/>
      <c r="AFI373" s="281"/>
      <c r="AFJ373" s="281"/>
      <c r="AFK373" s="281"/>
      <c r="AFL373" s="281"/>
      <c r="AFM373" s="281"/>
      <c r="AFN373" s="281"/>
      <c r="AFO373" s="281"/>
      <c r="AFP373" s="281"/>
      <c r="AFQ373" s="281"/>
      <c r="AFR373" s="281"/>
      <c r="AFS373" s="281"/>
      <c r="AFT373" s="281"/>
      <c r="AFU373" s="281"/>
      <c r="AFV373" s="281"/>
      <c r="AFW373" s="281"/>
      <c r="AFX373" s="281"/>
      <c r="AFY373" s="281"/>
      <c r="AFZ373" s="281"/>
      <c r="AGA373" s="281"/>
      <c r="AGB373" s="281"/>
      <c r="AGC373" s="281"/>
      <c r="AGD373" s="281"/>
      <c r="AGE373" s="281"/>
      <c r="AGF373" s="281"/>
      <c r="AGG373" s="281"/>
      <c r="AGH373" s="281"/>
      <c r="AGI373" s="281"/>
      <c r="AGJ373" s="281"/>
      <c r="AGK373" s="281"/>
      <c r="AGL373" s="281"/>
      <c r="AGM373" s="281"/>
      <c r="AGN373" s="281"/>
      <c r="AGO373" s="281"/>
      <c r="AGP373" s="281"/>
      <c r="AGQ373" s="281"/>
      <c r="AGR373" s="281"/>
      <c r="AGS373" s="281"/>
      <c r="AGT373" s="281"/>
      <c r="AGU373" s="281"/>
      <c r="AGV373" s="281"/>
      <c r="AGW373" s="281"/>
      <c r="AGX373" s="281"/>
      <c r="AGY373" s="281"/>
      <c r="AGZ373" s="281"/>
      <c r="AHA373" s="281"/>
      <c r="AHB373" s="281"/>
      <c r="AHC373" s="281"/>
      <c r="AHD373" s="281"/>
      <c r="AHE373" s="281"/>
      <c r="AHF373" s="281"/>
      <c r="AHG373" s="281"/>
      <c r="AHH373" s="281"/>
      <c r="AHI373" s="281"/>
      <c r="AHJ373" s="281"/>
      <c r="AHK373" s="281"/>
      <c r="AHL373" s="281"/>
      <c r="AHM373" s="281"/>
      <c r="AHN373" s="281"/>
      <c r="AHO373" s="281"/>
      <c r="AHP373" s="281"/>
      <c r="AHQ373" s="281"/>
      <c r="AHR373" s="281"/>
      <c r="AHS373" s="281"/>
      <c r="AHT373" s="281"/>
      <c r="AHU373" s="281"/>
      <c r="AHV373" s="281"/>
      <c r="AHW373" s="281"/>
      <c r="AHX373" s="281"/>
      <c r="AHY373" s="281"/>
      <c r="AHZ373" s="281"/>
      <c r="AIA373" s="281"/>
      <c r="AIB373" s="281"/>
      <c r="AIC373" s="281"/>
      <c r="AID373" s="281"/>
      <c r="AIE373" s="281"/>
      <c r="AIF373" s="281"/>
      <c r="AIG373" s="281"/>
      <c r="AIH373" s="281"/>
      <c r="AII373" s="281"/>
      <c r="AIJ373" s="281"/>
      <c r="AIK373" s="281"/>
      <c r="AIL373" s="281"/>
      <c r="AIM373" s="281"/>
      <c r="AIN373" s="281"/>
      <c r="AIO373" s="281"/>
      <c r="AIP373" s="281"/>
      <c r="AIQ373" s="281"/>
      <c r="AIR373" s="281"/>
      <c r="AIS373" s="281"/>
      <c r="AIT373" s="281"/>
      <c r="AIU373" s="281"/>
      <c r="AIV373" s="281"/>
      <c r="AIW373" s="281"/>
      <c r="AIX373" s="281"/>
      <c r="AIY373" s="281"/>
      <c r="AIZ373" s="281"/>
      <c r="AJA373" s="281"/>
      <c r="AJB373" s="281"/>
      <c r="AJC373" s="281"/>
      <c r="AJD373" s="281"/>
      <c r="AJE373" s="281"/>
      <c r="AJF373" s="281"/>
      <c r="AJG373" s="281"/>
      <c r="AJH373" s="281"/>
      <c r="AJI373" s="281"/>
      <c r="AJJ373" s="281"/>
      <c r="AJK373" s="281"/>
      <c r="AJL373" s="281"/>
      <c r="AJM373" s="281"/>
      <c r="AJN373" s="281"/>
      <c r="AJO373" s="281"/>
      <c r="AJP373" s="281"/>
      <c r="AJQ373" s="281"/>
      <c r="AJR373" s="281"/>
      <c r="AJS373" s="281"/>
      <c r="AJT373" s="281"/>
      <c r="AJU373" s="281"/>
      <c r="AJV373" s="281"/>
      <c r="AJW373" s="281"/>
      <c r="AJX373" s="281"/>
      <c r="AJY373" s="281"/>
      <c r="AJZ373" s="281"/>
      <c r="AKA373" s="281"/>
      <c r="AKB373" s="281"/>
      <c r="AKC373" s="281"/>
      <c r="AKD373" s="281"/>
      <c r="AKE373" s="281"/>
      <c r="AKF373" s="281"/>
      <c r="AKG373" s="281"/>
      <c r="AKH373" s="281"/>
      <c r="AKI373" s="281"/>
      <c r="AKJ373" s="281"/>
      <c r="AKK373" s="281"/>
      <c r="AKL373" s="281"/>
      <c r="AKM373" s="281"/>
      <c r="AKN373" s="281"/>
      <c r="AKO373" s="281"/>
      <c r="AKP373" s="281"/>
      <c r="AKQ373" s="281"/>
      <c r="AKR373" s="281"/>
      <c r="AKS373" s="281"/>
      <c r="AKT373" s="281"/>
      <c r="AKU373" s="281"/>
      <c r="AKV373" s="281"/>
      <c r="AKW373" s="281"/>
      <c r="AKX373" s="281"/>
      <c r="AKY373" s="281"/>
      <c r="AKZ373" s="281"/>
      <c r="ALA373" s="281"/>
      <c r="ALB373" s="281"/>
      <c r="ALC373" s="281"/>
      <c r="ALD373" s="281"/>
      <c r="ALE373" s="281"/>
      <c r="ALF373" s="281"/>
      <c r="ALG373" s="281"/>
      <c r="ALH373" s="281"/>
      <c r="ALI373" s="281"/>
      <c r="ALJ373" s="281"/>
      <c r="ALK373" s="281"/>
      <c r="ALL373" s="281"/>
      <c r="ALM373" s="281"/>
      <c r="ALN373" s="281"/>
      <c r="ALO373" s="281"/>
      <c r="ALP373" s="281"/>
      <c r="ALQ373" s="281"/>
      <c r="ALR373" s="281"/>
      <c r="ALS373" s="281"/>
      <c r="ALT373" s="281"/>
      <c r="ALU373" s="281"/>
      <c r="ALV373" s="281"/>
      <c r="ALW373" s="281"/>
      <c r="ALX373" s="281"/>
      <c r="ALY373" s="281"/>
      <c r="ALZ373" s="281"/>
      <c r="AMA373" s="281"/>
      <c r="AMB373" s="281"/>
      <c r="AMC373" s="281"/>
      <c r="AMD373" s="281"/>
      <c r="AME373" s="281"/>
      <c r="AMF373" s="281"/>
      <c r="AMG373" s="281"/>
      <c r="AMH373" s="281"/>
      <c r="AMI373" s="281"/>
      <c r="AMJ373" s="281"/>
    </row>
    <row r="374" spans="1:1024" s="282" customFormat="1" ht="15" customHeight="1" x14ac:dyDescent="0.25">
      <c r="A374" s="168" t="s">
        <v>179</v>
      </c>
      <c r="B374" s="169" t="s">
        <v>8</v>
      </c>
      <c r="C374" s="169" t="s">
        <v>44</v>
      </c>
      <c r="D374" s="260"/>
      <c r="E374" s="260"/>
      <c r="F374" s="260"/>
      <c r="G374" s="39"/>
      <c r="H374" s="50"/>
      <c r="I374" s="260"/>
      <c r="J374" s="39"/>
      <c r="K374" s="260"/>
      <c r="L374" s="260"/>
      <c r="M374" s="39"/>
      <c r="N374" s="45"/>
      <c r="O374" s="260"/>
      <c r="P374" s="260"/>
      <c r="Q374" s="260"/>
      <c r="R374" s="260"/>
      <c r="S374" s="260"/>
      <c r="T374" s="260"/>
      <c r="U374" s="260"/>
      <c r="V374" s="260"/>
      <c r="W374" s="260"/>
      <c r="X374" s="260"/>
      <c r="Y374" s="260"/>
      <c r="Z374" s="260"/>
      <c r="AA374" s="53"/>
      <c r="AB374" s="47">
        <f>COUNT(D374:Z374)</f>
        <v>0</v>
      </c>
      <c r="AC374" s="48">
        <f>IF(AB374=0,0,AVERAGE(D374:Z374))</f>
        <v>0</v>
      </c>
      <c r="AD374" s="48">
        <f t="array" ref="AD374">IF(AB374=0,0,IF(AB374&gt;9,AVERAGE(LARGE(D374:Z374,{1,2,3,4,5,6,7,8,9,10})),0))</f>
        <v>0</v>
      </c>
      <c r="AE374" s="48">
        <f t="array" ref="AE374">IF(AB374=0,0,IF(AB374&gt;9,SUM(LARGE(D374:Z374,{1,2,3,4,5,6,7,8,9,10})),0))</f>
        <v>0</v>
      </c>
      <c r="AF374" s="264"/>
      <c r="AG374" s="281"/>
      <c r="AH374" s="281"/>
      <c r="AI374" s="281"/>
      <c r="AJ374" s="281"/>
      <c r="AK374" s="281"/>
      <c r="AL374" s="281"/>
      <c r="AM374" s="281"/>
      <c r="AN374" s="281"/>
      <c r="AO374" s="281"/>
      <c r="AP374" s="281"/>
      <c r="AQ374" s="281"/>
      <c r="AR374" s="281"/>
      <c r="AS374" s="281"/>
      <c r="AT374" s="281"/>
      <c r="AU374" s="281"/>
      <c r="AV374" s="281"/>
      <c r="AW374" s="281"/>
      <c r="AX374" s="281"/>
      <c r="AY374" s="281"/>
      <c r="AZ374" s="281"/>
      <c r="BA374" s="281"/>
      <c r="BB374" s="281"/>
      <c r="BC374" s="281"/>
      <c r="BD374" s="281"/>
      <c r="BE374" s="281"/>
      <c r="BF374" s="281"/>
      <c r="BG374" s="281"/>
      <c r="BH374" s="281"/>
      <c r="BI374" s="281"/>
      <c r="BJ374" s="281"/>
      <c r="BK374" s="281"/>
      <c r="BL374" s="281"/>
      <c r="BM374" s="281"/>
      <c r="BN374" s="281"/>
      <c r="BO374" s="281"/>
      <c r="BP374" s="281"/>
      <c r="BQ374" s="281"/>
      <c r="BR374" s="281"/>
      <c r="BS374" s="281"/>
      <c r="BT374" s="281"/>
      <c r="BU374" s="281"/>
      <c r="BV374" s="281"/>
      <c r="BW374" s="281"/>
      <c r="BX374" s="281"/>
      <c r="BY374" s="281"/>
      <c r="BZ374" s="281"/>
      <c r="CA374" s="281"/>
      <c r="CB374" s="281"/>
      <c r="CC374" s="281"/>
      <c r="CD374" s="281"/>
      <c r="CE374" s="281"/>
      <c r="CF374" s="281"/>
      <c r="CG374" s="281"/>
      <c r="CH374" s="281"/>
      <c r="CI374" s="281"/>
      <c r="CJ374" s="281"/>
      <c r="CK374" s="281"/>
      <c r="CL374" s="281"/>
      <c r="CM374" s="281"/>
      <c r="CN374" s="281"/>
      <c r="CO374" s="281"/>
      <c r="CP374" s="281"/>
      <c r="CQ374" s="281"/>
      <c r="CR374" s="281"/>
      <c r="CS374" s="281"/>
      <c r="CT374" s="281"/>
      <c r="CU374" s="281"/>
      <c r="CV374" s="281"/>
      <c r="CW374" s="281"/>
      <c r="CX374" s="281"/>
      <c r="CY374" s="281"/>
      <c r="CZ374" s="281"/>
      <c r="DA374" s="281"/>
      <c r="DB374" s="281"/>
      <c r="DC374" s="281"/>
      <c r="DD374" s="281"/>
      <c r="DE374" s="281"/>
      <c r="DF374" s="281"/>
      <c r="DG374" s="281"/>
      <c r="DH374" s="281"/>
      <c r="DI374" s="281"/>
      <c r="DJ374" s="281"/>
      <c r="DK374" s="281"/>
      <c r="DL374" s="281"/>
      <c r="DM374" s="281"/>
      <c r="DN374" s="281"/>
      <c r="DO374" s="281"/>
      <c r="DP374" s="281"/>
      <c r="DQ374" s="281"/>
      <c r="DR374" s="281"/>
      <c r="DS374" s="281"/>
      <c r="DT374" s="281"/>
      <c r="DU374" s="281"/>
      <c r="DV374" s="281"/>
      <c r="DW374" s="281"/>
      <c r="DX374" s="281"/>
      <c r="DY374" s="281"/>
      <c r="DZ374" s="281"/>
      <c r="EA374" s="281"/>
      <c r="EB374" s="281"/>
      <c r="EC374" s="281"/>
      <c r="ED374" s="281"/>
      <c r="EE374" s="281"/>
      <c r="EF374" s="281"/>
      <c r="EG374" s="281"/>
      <c r="EH374" s="281"/>
      <c r="EI374" s="281"/>
      <c r="EJ374" s="281"/>
      <c r="EK374" s="281"/>
      <c r="EL374" s="281"/>
      <c r="EM374" s="281"/>
      <c r="EN374" s="281"/>
      <c r="EO374" s="281"/>
      <c r="EP374" s="281"/>
      <c r="EQ374" s="281"/>
      <c r="ER374" s="281"/>
      <c r="ES374" s="281"/>
      <c r="ET374" s="281"/>
      <c r="EU374" s="281"/>
      <c r="EV374" s="281"/>
      <c r="EW374" s="281"/>
      <c r="EX374" s="281"/>
      <c r="EY374" s="281"/>
      <c r="EZ374" s="281"/>
      <c r="FA374" s="281"/>
      <c r="FB374" s="281"/>
      <c r="FC374" s="281"/>
      <c r="FD374" s="281"/>
      <c r="FE374" s="281"/>
      <c r="FF374" s="281"/>
      <c r="FG374" s="281"/>
      <c r="FH374" s="281"/>
      <c r="FI374" s="281"/>
      <c r="FJ374" s="281"/>
      <c r="FK374" s="281"/>
      <c r="FL374" s="281"/>
      <c r="FM374" s="281"/>
      <c r="FN374" s="281"/>
      <c r="FO374" s="281"/>
      <c r="FP374" s="281"/>
      <c r="FQ374" s="281"/>
      <c r="FR374" s="281"/>
      <c r="FS374" s="281"/>
      <c r="FT374" s="281"/>
      <c r="FU374" s="281"/>
      <c r="FV374" s="281"/>
      <c r="FW374" s="281"/>
      <c r="FX374" s="281"/>
      <c r="FY374" s="281"/>
      <c r="FZ374" s="281"/>
      <c r="GA374" s="281"/>
      <c r="GB374" s="281"/>
      <c r="GC374" s="281"/>
      <c r="GD374" s="281"/>
      <c r="GE374" s="281"/>
      <c r="GF374" s="281"/>
      <c r="GG374" s="281"/>
      <c r="GH374" s="281"/>
      <c r="GI374" s="281"/>
      <c r="GJ374" s="281"/>
      <c r="GK374" s="281"/>
      <c r="GL374" s="281"/>
      <c r="GM374" s="281"/>
      <c r="GN374" s="281"/>
      <c r="GO374" s="281"/>
      <c r="GP374" s="281"/>
      <c r="GQ374" s="281"/>
      <c r="GR374" s="281"/>
      <c r="GS374" s="281"/>
      <c r="GT374" s="281"/>
      <c r="GU374" s="281"/>
      <c r="GV374" s="281"/>
      <c r="GW374" s="281"/>
      <c r="GX374" s="281"/>
      <c r="GY374" s="281"/>
      <c r="GZ374" s="281"/>
      <c r="HA374" s="281"/>
      <c r="HB374" s="281"/>
      <c r="HC374" s="281"/>
      <c r="HD374" s="281"/>
      <c r="HE374" s="281"/>
      <c r="HF374" s="281"/>
      <c r="HG374" s="281"/>
      <c r="HH374" s="281"/>
      <c r="HI374" s="281"/>
      <c r="HJ374" s="281"/>
      <c r="HK374" s="281"/>
      <c r="HL374" s="281"/>
      <c r="HM374" s="281"/>
      <c r="HN374" s="281"/>
      <c r="HO374" s="281"/>
      <c r="HP374" s="281"/>
      <c r="HQ374" s="281"/>
      <c r="HR374" s="281"/>
      <c r="HS374" s="281"/>
      <c r="HT374" s="281"/>
      <c r="HU374" s="281"/>
      <c r="HV374" s="281"/>
      <c r="HW374" s="281"/>
      <c r="HX374" s="281"/>
      <c r="HY374" s="281"/>
      <c r="HZ374" s="281"/>
      <c r="IA374" s="281"/>
      <c r="IB374" s="281"/>
      <c r="IC374" s="281"/>
      <c r="ID374" s="281"/>
      <c r="IE374" s="281"/>
      <c r="IF374" s="281"/>
      <c r="IG374" s="281"/>
      <c r="IH374" s="281"/>
      <c r="II374" s="281"/>
      <c r="IJ374" s="281"/>
      <c r="IK374" s="281"/>
      <c r="IL374" s="281"/>
      <c r="IM374" s="281"/>
      <c r="IN374" s="281"/>
      <c r="IO374" s="281"/>
      <c r="IP374" s="281"/>
      <c r="IQ374" s="281"/>
      <c r="IR374" s="281"/>
      <c r="IS374" s="281"/>
      <c r="IT374" s="281"/>
      <c r="IU374" s="281"/>
      <c r="IV374" s="281"/>
      <c r="IW374" s="281"/>
      <c r="IX374" s="281"/>
      <c r="IY374" s="281"/>
      <c r="IZ374" s="281"/>
      <c r="JA374" s="281"/>
      <c r="JB374" s="281"/>
      <c r="JC374" s="281"/>
      <c r="JD374" s="281"/>
      <c r="JE374" s="281"/>
      <c r="JF374" s="281"/>
      <c r="JG374" s="281"/>
      <c r="JH374" s="281"/>
      <c r="JI374" s="281"/>
      <c r="JJ374" s="281"/>
      <c r="JK374" s="281"/>
      <c r="JL374" s="281"/>
      <c r="JM374" s="281"/>
      <c r="JN374" s="281"/>
      <c r="JO374" s="281"/>
      <c r="JP374" s="281"/>
      <c r="JQ374" s="281"/>
      <c r="JR374" s="281"/>
      <c r="JS374" s="281"/>
      <c r="JT374" s="281"/>
      <c r="JU374" s="281"/>
      <c r="JV374" s="281"/>
      <c r="JW374" s="281"/>
      <c r="JX374" s="281"/>
      <c r="JY374" s="281"/>
      <c r="JZ374" s="281"/>
      <c r="KA374" s="281"/>
      <c r="KB374" s="281"/>
      <c r="KC374" s="281"/>
      <c r="KD374" s="281"/>
      <c r="KE374" s="281"/>
      <c r="KF374" s="281"/>
      <c r="KG374" s="281"/>
      <c r="KH374" s="281"/>
      <c r="KI374" s="281"/>
      <c r="KJ374" s="281"/>
      <c r="KK374" s="281"/>
      <c r="KL374" s="281"/>
      <c r="KM374" s="281"/>
      <c r="KN374" s="281"/>
      <c r="KO374" s="281"/>
      <c r="KP374" s="281"/>
      <c r="KQ374" s="281"/>
      <c r="KR374" s="281"/>
      <c r="KS374" s="281"/>
      <c r="KT374" s="281"/>
      <c r="KU374" s="281"/>
      <c r="KV374" s="281"/>
      <c r="KW374" s="281"/>
      <c r="KX374" s="281"/>
      <c r="KY374" s="281"/>
      <c r="KZ374" s="281"/>
      <c r="LA374" s="281"/>
      <c r="LB374" s="281"/>
      <c r="LC374" s="281"/>
      <c r="LD374" s="281"/>
      <c r="LE374" s="281"/>
      <c r="LF374" s="281"/>
      <c r="LG374" s="281"/>
      <c r="LH374" s="281"/>
      <c r="LI374" s="281"/>
      <c r="LJ374" s="281"/>
      <c r="LK374" s="281"/>
      <c r="LL374" s="281"/>
      <c r="LM374" s="281"/>
      <c r="LN374" s="281"/>
      <c r="LO374" s="281"/>
      <c r="LP374" s="281"/>
      <c r="LQ374" s="281"/>
      <c r="LR374" s="281"/>
      <c r="LS374" s="281"/>
      <c r="LT374" s="281"/>
      <c r="LU374" s="281"/>
      <c r="LV374" s="281"/>
      <c r="LW374" s="281"/>
      <c r="LX374" s="281"/>
      <c r="LY374" s="281"/>
      <c r="LZ374" s="281"/>
      <c r="MA374" s="281"/>
      <c r="MB374" s="281"/>
      <c r="MC374" s="281"/>
      <c r="MD374" s="281"/>
      <c r="ME374" s="281"/>
      <c r="MF374" s="281"/>
      <c r="MG374" s="281"/>
      <c r="MH374" s="281"/>
      <c r="MI374" s="281"/>
      <c r="MJ374" s="281"/>
      <c r="MK374" s="281"/>
      <c r="ML374" s="281"/>
      <c r="MM374" s="281"/>
      <c r="MN374" s="281"/>
      <c r="MO374" s="281"/>
      <c r="MP374" s="281"/>
      <c r="MQ374" s="281"/>
      <c r="MR374" s="281"/>
      <c r="MS374" s="281"/>
      <c r="MT374" s="281"/>
      <c r="MU374" s="281"/>
      <c r="MV374" s="281"/>
      <c r="MW374" s="281"/>
      <c r="MX374" s="281"/>
      <c r="MY374" s="281"/>
      <c r="MZ374" s="281"/>
      <c r="NA374" s="281"/>
      <c r="NB374" s="281"/>
      <c r="NC374" s="281"/>
      <c r="ND374" s="281"/>
      <c r="NE374" s="281"/>
      <c r="NF374" s="281"/>
      <c r="NG374" s="281"/>
      <c r="NH374" s="281"/>
      <c r="NI374" s="281"/>
      <c r="NJ374" s="281"/>
      <c r="NK374" s="281"/>
      <c r="NL374" s="281"/>
      <c r="NM374" s="281"/>
      <c r="NN374" s="281"/>
      <c r="NO374" s="281"/>
      <c r="NP374" s="281"/>
      <c r="NQ374" s="281"/>
      <c r="NR374" s="281"/>
      <c r="NS374" s="281"/>
      <c r="NT374" s="281"/>
      <c r="NU374" s="281"/>
      <c r="NV374" s="281"/>
      <c r="NW374" s="281"/>
      <c r="NX374" s="281"/>
      <c r="NY374" s="281"/>
      <c r="NZ374" s="281"/>
      <c r="OA374" s="281"/>
      <c r="OB374" s="281"/>
      <c r="OC374" s="281"/>
      <c r="OD374" s="281"/>
      <c r="OE374" s="281"/>
      <c r="OF374" s="281"/>
      <c r="OG374" s="281"/>
      <c r="OH374" s="281"/>
      <c r="OI374" s="281"/>
      <c r="OJ374" s="281"/>
      <c r="OK374" s="281"/>
      <c r="OL374" s="281"/>
      <c r="OM374" s="281"/>
      <c r="ON374" s="281"/>
      <c r="OO374" s="281"/>
      <c r="OP374" s="281"/>
      <c r="OQ374" s="281"/>
      <c r="OR374" s="281"/>
      <c r="OS374" s="281"/>
      <c r="OT374" s="281"/>
      <c r="OU374" s="281"/>
      <c r="OV374" s="281"/>
      <c r="OW374" s="281"/>
      <c r="OX374" s="281"/>
      <c r="OY374" s="281"/>
      <c r="OZ374" s="281"/>
      <c r="PA374" s="281"/>
      <c r="PB374" s="281"/>
      <c r="PC374" s="281"/>
      <c r="PD374" s="281"/>
      <c r="PE374" s="281"/>
      <c r="PF374" s="281"/>
      <c r="PG374" s="281"/>
      <c r="PH374" s="281"/>
      <c r="PI374" s="281"/>
      <c r="PJ374" s="281"/>
      <c r="PK374" s="281"/>
      <c r="PL374" s="281"/>
      <c r="PM374" s="281"/>
      <c r="PN374" s="281"/>
      <c r="PO374" s="281"/>
      <c r="PP374" s="281"/>
      <c r="PQ374" s="281"/>
      <c r="PR374" s="281"/>
      <c r="PS374" s="281"/>
      <c r="PT374" s="281"/>
      <c r="PU374" s="281"/>
      <c r="PV374" s="281"/>
      <c r="PW374" s="281"/>
      <c r="PX374" s="281"/>
      <c r="PY374" s="281"/>
      <c r="PZ374" s="281"/>
      <c r="QA374" s="281"/>
      <c r="QB374" s="281"/>
      <c r="QC374" s="281"/>
      <c r="QD374" s="281"/>
      <c r="QE374" s="281"/>
      <c r="QF374" s="281"/>
      <c r="QG374" s="281"/>
      <c r="QH374" s="281"/>
      <c r="QI374" s="281"/>
      <c r="QJ374" s="281"/>
      <c r="QK374" s="281"/>
      <c r="QL374" s="281"/>
      <c r="QM374" s="281"/>
      <c r="QN374" s="281"/>
      <c r="QO374" s="281"/>
      <c r="QP374" s="281"/>
      <c r="QQ374" s="281"/>
      <c r="QR374" s="281"/>
      <c r="QS374" s="281"/>
      <c r="QT374" s="281"/>
      <c r="QU374" s="281"/>
      <c r="QV374" s="281"/>
      <c r="QW374" s="281"/>
      <c r="QX374" s="281"/>
      <c r="QY374" s="281"/>
      <c r="QZ374" s="281"/>
      <c r="RA374" s="281"/>
      <c r="RB374" s="281"/>
      <c r="RC374" s="281"/>
      <c r="RD374" s="281"/>
      <c r="RE374" s="281"/>
      <c r="RF374" s="281"/>
      <c r="RG374" s="281"/>
      <c r="RH374" s="281"/>
      <c r="RI374" s="281"/>
      <c r="RJ374" s="281"/>
      <c r="RK374" s="281"/>
      <c r="RL374" s="281"/>
      <c r="RM374" s="281"/>
      <c r="RN374" s="281"/>
      <c r="RO374" s="281"/>
      <c r="RP374" s="281"/>
      <c r="RQ374" s="281"/>
      <c r="RR374" s="281"/>
      <c r="RS374" s="281"/>
      <c r="RT374" s="281"/>
      <c r="RU374" s="281"/>
      <c r="RV374" s="281"/>
      <c r="RW374" s="281"/>
      <c r="RX374" s="281"/>
      <c r="RY374" s="281"/>
      <c r="RZ374" s="281"/>
      <c r="SA374" s="281"/>
      <c r="SB374" s="281"/>
      <c r="SC374" s="281"/>
      <c r="SD374" s="281"/>
      <c r="SE374" s="281"/>
      <c r="SF374" s="281"/>
      <c r="SG374" s="281"/>
      <c r="SH374" s="281"/>
      <c r="SI374" s="281"/>
      <c r="SJ374" s="281"/>
      <c r="SK374" s="281"/>
      <c r="SL374" s="281"/>
      <c r="SM374" s="281"/>
      <c r="SN374" s="281"/>
      <c r="SO374" s="281"/>
      <c r="SP374" s="281"/>
      <c r="SQ374" s="281"/>
      <c r="SR374" s="281"/>
      <c r="SS374" s="281"/>
      <c r="ST374" s="281"/>
      <c r="SU374" s="281"/>
      <c r="SV374" s="281"/>
      <c r="SW374" s="281"/>
      <c r="SX374" s="281"/>
      <c r="SY374" s="281"/>
      <c r="SZ374" s="281"/>
      <c r="TA374" s="281"/>
      <c r="TB374" s="281"/>
      <c r="TC374" s="281"/>
      <c r="TD374" s="281"/>
      <c r="TE374" s="281"/>
      <c r="TF374" s="281"/>
      <c r="TG374" s="281"/>
      <c r="TH374" s="281"/>
      <c r="TI374" s="281"/>
      <c r="TJ374" s="281"/>
      <c r="TK374" s="281"/>
      <c r="TL374" s="281"/>
      <c r="TM374" s="281"/>
      <c r="TN374" s="281"/>
      <c r="TO374" s="281"/>
      <c r="TP374" s="281"/>
      <c r="TQ374" s="281"/>
      <c r="TR374" s="281"/>
      <c r="TS374" s="281"/>
      <c r="TT374" s="281"/>
      <c r="TU374" s="281"/>
      <c r="TV374" s="281"/>
      <c r="TW374" s="281"/>
      <c r="TX374" s="281"/>
      <c r="TY374" s="281"/>
      <c r="TZ374" s="281"/>
      <c r="UA374" s="281"/>
      <c r="UB374" s="281"/>
      <c r="UC374" s="281"/>
      <c r="UD374" s="281"/>
      <c r="UE374" s="281"/>
      <c r="UF374" s="281"/>
      <c r="UG374" s="281"/>
      <c r="UH374" s="281"/>
      <c r="UI374" s="281"/>
      <c r="UJ374" s="281"/>
      <c r="UK374" s="281"/>
      <c r="UL374" s="281"/>
      <c r="UM374" s="281"/>
      <c r="UN374" s="281"/>
      <c r="UO374" s="281"/>
      <c r="UP374" s="281"/>
      <c r="UQ374" s="281"/>
      <c r="UR374" s="281"/>
      <c r="US374" s="281"/>
      <c r="UT374" s="281"/>
      <c r="UU374" s="281"/>
      <c r="UV374" s="281"/>
      <c r="UW374" s="281"/>
      <c r="UX374" s="281"/>
      <c r="UY374" s="281"/>
      <c r="UZ374" s="281"/>
      <c r="VA374" s="281"/>
      <c r="VB374" s="281"/>
      <c r="VC374" s="281"/>
      <c r="VD374" s="281"/>
      <c r="VE374" s="281"/>
      <c r="VF374" s="281"/>
      <c r="VG374" s="281"/>
      <c r="VH374" s="281"/>
      <c r="VI374" s="281"/>
      <c r="VJ374" s="281"/>
      <c r="VK374" s="281"/>
      <c r="VL374" s="281"/>
      <c r="VM374" s="281"/>
      <c r="VN374" s="281"/>
      <c r="VO374" s="281"/>
      <c r="VP374" s="281"/>
      <c r="VQ374" s="281"/>
      <c r="VR374" s="281"/>
      <c r="VS374" s="281"/>
      <c r="VT374" s="281"/>
      <c r="VU374" s="281"/>
      <c r="VV374" s="281"/>
      <c r="VW374" s="281"/>
      <c r="VX374" s="281"/>
      <c r="VY374" s="281"/>
      <c r="VZ374" s="281"/>
      <c r="WA374" s="281"/>
      <c r="WB374" s="281"/>
      <c r="WC374" s="281"/>
      <c r="WD374" s="281"/>
      <c r="WE374" s="281"/>
      <c r="WF374" s="281"/>
      <c r="WG374" s="281"/>
      <c r="WH374" s="281"/>
      <c r="WI374" s="281"/>
      <c r="WJ374" s="281"/>
      <c r="WK374" s="281"/>
      <c r="WL374" s="281"/>
      <c r="WM374" s="281"/>
      <c r="WN374" s="281"/>
      <c r="WO374" s="281"/>
      <c r="WP374" s="281"/>
      <c r="WQ374" s="281"/>
      <c r="WR374" s="281"/>
      <c r="WS374" s="281"/>
      <c r="WT374" s="281"/>
      <c r="WU374" s="281"/>
      <c r="WV374" s="281"/>
      <c r="WW374" s="281"/>
      <c r="WX374" s="281"/>
      <c r="WY374" s="281"/>
      <c r="WZ374" s="281"/>
      <c r="XA374" s="281"/>
      <c r="XB374" s="281"/>
      <c r="XC374" s="281"/>
      <c r="XD374" s="281"/>
      <c r="XE374" s="281"/>
      <c r="XF374" s="281"/>
      <c r="XG374" s="281"/>
      <c r="XH374" s="281"/>
      <c r="XI374" s="281"/>
      <c r="XJ374" s="281"/>
      <c r="XK374" s="281"/>
      <c r="XL374" s="281"/>
      <c r="XM374" s="281"/>
      <c r="XN374" s="281"/>
      <c r="XO374" s="281"/>
      <c r="XP374" s="281"/>
      <c r="XQ374" s="281"/>
      <c r="XR374" s="281"/>
      <c r="XS374" s="281"/>
      <c r="XT374" s="281"/>
      <c r="XU374" s="281"/>
      <c r="XV374" s="281"/>
      <c r="XW374" s="281"/>
      <c r="XX374" s="281"/>
      <c r="XY374" s="281"/>
      <c r="XZ374" s="281"/>
      <c r="YA374" s="281"/>
      <c r="YB374" s="281"/>
      <c r="YC374" s="281"/>
      <c r="YD374" s="281"/>
      <c r="YE374" s="281"/>
      <c r="YF374" s="281"/>
      <c r="YG374" s="281"/>
      <c r="YH374" s="281"/>
      <c r="YI374" s="281"/>
      <c r="YJ374" s="281"/>
      <c r="YK374" s="281"/>
      <c r="YL374" s="281"/>
      <c r="YM374" s="281"/>
      <c r="YN374" s="281"/>
      <c r="YO374" s="281"/>
      <c r="YP374" s="281"/>
      <c r="YQ374" s="281"/>
      <c r="YR374" s="281"/>
      <c r="YS374" s="281"/>
      <c r="YT374" s="281"/>
      <c r="YU374" s="281"/>
      <c r="YV374" s="281"/>
      <c r="YW374" s="281"/>
      <c r="YX374" s="281"/>
      <c r="YY374" s="281"/>
      <c r="YZ374" s="281"/>
      <c r="ZA374" s="281"/>
      <c r="ZB374" s="281"/>
      <c r="ZC374" s="281"/>
      <c r="ZD374" s="281"/>
      <c r="ZE374" s="281"/>
      <c r="ZF374" s="281"/>
      <c r="ZG374" s="281"/>
      <c r="ZH374" s="281"/>
      <c r="ZI374" s="281"/>
      <c r="ZJ374" s="281"/>
      <c r="ZK374" s="281"/>
      <c r="ZL374" s="281"/>
      <c r="ZM374" s="281"/>
      <c r="ZN374" s="281"/>
      <c r="ZO374" s="281"/>
      <c r="ZP374" s="281"/>
      <c r="ZQ374" s="281"/>
      <c r="ZR374" s="281"/>
      <c r="ZS374" s="281"/>
      <c r="ZT374" s="281"/>
      <c r="ZU374" s="281"/>
      <c r="ZV374" s="281"/>
      <c r="ZW374" s="281"/>
      <c r="ZX374" s="281"/>
      <c r="ZY374" s="281"/>
      <c r="ZZ374" s="281"/>
      <c r="AAA374" s="281"/>
      <c r="AAB374" s="281"/>
      <c r="AAC374" s="281"/>
      <c r="AAD374" s="281"/>
      <c r="AAE374" s="281"/>
      <c r="AAF374" s="281"/>
      <c r="AAG374" s="281"/>
      <c r="AAH374" s="281"/>
      <c r="AAI374" s="281"/>
      <c r="AAJ374" s="281"/>
      <c r="AAK374" s="281"/>
      <c r="AAL374" s="281"/>
      <c r="AAM374" s="281"/>
      <c r="AAN374" s="281"/>
      <c r="AAO374" s="281"/>
      <c r="AAP374" s="281"/>
      <c r="AAQ374" s="281"/>
      <c r="AAR374" s="281"/>
      <c r="AAS374" s="281"/>
      <c r="AAT374" s="281"/>
      <c r="AAU374" s="281"/>
      <c r="AAV374" s="281"/>
      <c r="AAW374" s="281"/>
      <c r="AAX374" s="281"/>
      <c r="AAY374" s="281"/>
      <c r="AAZ374" s="281"/>
      <c r="ABA374" s="281"/>
      <c r="ABB374" s="281"/>
      <c r="ABC374" s="281"/>
      <c r="ABD374" s="281"/>
      <c r="ABE374" s="281"/>
      <c r="ABF374" s="281"/>
      <c r="ABG374" s="281"/>
      <c r="ABH374" s="281"/>
      <c r="ABI374" s="281"/>
      <c r="ABJ374" s="281"/>
      <c r="ABK374" s="281"/>
      <c r="ABL374" s="281"/>
      <c r="ABM374" s="281"/>
      <c r="ABN374" s="281"/>
      <c r="ABO374" s="281"/>
      <c r="ABP374" s="281"/>
      <c r="ABQ374" s="281"/>
      <c r="ABR374" s="281"/>
      <c r="ABS374" s="281"/>
      <c r="ABT374" s="281"/>
      <c r="ABU374" s="281"/>
      <c r="ABV374" s="281"/>
      <c r="ABW374" s="281"/>
      <c r="ABX374" s="281"/>
      <c r="ABY374" s="281"/>
      <c r="ABZ374" s="281"/>
      <c r="ACA374" s="281"/>
      <c r="ACB374" s="281"/>
      <c r="ACC374" s="281"/>
      <c r="ACD374" s="281"/>
      <c r="ACE374" s="281"/>
      <c r="ACF374" s="281"/>
      <c r="ACG374" s="281"/>
      <c r="ACH374" s="281"/>
      <c r="ACI374" s="281"/>
      <c r="ACJ374" s="281"/>
      <c r="ACK374" s="281"/>
      <c r="ACL374" s="281"/>
      <c r="ACM374" s="281"/>
      <c r="ACN374" s="281"/>
      <c r="ACO374" s="281"/>
      <c r="ACP374" s="281"/>
      <c r="ACQ374" s="281"/>
      <c r="ACR374" s="281"/>
      <c r="ACS374" s="281"/>
      <c r="ACT374" s="281"/>
      <c r="ACU374" s="281"/>
      <c r="ACV374" s="281"/>
      <c r="ACW374" s="281"/>
      <c r="ACX374" s="281"/>
      <c r="ACY374" s="281"/>
      <c r="ACZ374" s="281"/>
      <c r="ADA374" s="281"/>
      <c r="ADB374" s="281"/>
      <c r="ADC374" s="281"/>
      <c r="ADD374" s="281"/>
      <c r="ADE374" s="281"/>
      <c r="ADF374" s="281"/>
      <c r="ADG374" s="281"/>
      <c r="ADH374" s="281"/>
      <c r="ADI374" s="281"/>
      <c r="ADJ374" s="281"/>
      <c r="ADK374" s="281"/>
      <c r="ADL374" s="281"/>
      <c r="ADM374" s="281"/>
      <c r="ADN374" s="281"/>
      <c r="ADO374" s="281"/>
      <c r="ADP374" s="281"/>
      <c r="ADQ374" s="281"/>
      <c r="ADR374" s="281"/>
      <c r="ADS374" s="281"/>
      <c r="ADT374" s="281"/>
      <c r="ADU374" s="281"/>
      <c r="ADV374" s="281"/>
      <c r="ADW374" s="281"/>
      <c r="ADX374" s="281"/>
      <c r="ADY374" s="281"/>
      <c r="ADZ374" s="281"/>
      <c r="AEA374" s="281"/>
      <c r="AEB374" s="281"/>
      <c r="AEC374" s="281"/>
      <c r="AED374" s="281"/>
      <c r="AEE374" s="281"/>
      <c r="AEF374" s="281"/>
      <c r="AEG374" s="281"/>
      <c r="AEH374" s="281"/>
      <c r="AEI374" s="281"/>
      <c r="AEJ374" s="281"/>
      <c r="AEK374" s="281"/>
      <c r="AEL374" s="281"/>
      <c r="AEM374" s="281"/>
      <c r="AEN374" s="281"/>
      <c r="AEO374" s="281"/>
      <c r="AEP374" s="281"/>
      <c r="AEQ374" s="281"/>
      <c r="AER374" s="281"/>
      <c r="AES374" s="281"/>
      <c r="AET374" s="281"/>
      <c r="AEU374" s="281"/>
      <c r="AEV374" s="281"/>
      <c r="AEW374" s="281"/>
      <c r="AEX374" s="281"/>
      <c r="AEY374" s="281"/>
      <c r="AEZ374" s="281"/>
      <c r="AFA374" s="281"/>
      <c r="AFB374" s="281"/>
      <c r="AFC374" s="281"/>
      <c r="AFD374" s="281"/>
      <c r="AFE374" s="281"/>
      <c r="AFF374" s="281"/>
      <c r="AFG374" s="281"/>
      <c r="AFH374" s="281"/>
      <c r="AFI374" s="281"/>
      <c r="AFJ374" s="281"/>
      <c r="AFK374" s="281"/>
      <c r="AFL374" s="281"/>
      <c r="AFM374" s="281"/>
      <c r="AFN374" s="281"/>
      <c r="AFO374" s="281"/>
      <c r="AFP374" s="281"/>
      <c r="AFQ374" s="281"/>
      <c r="AFR374" s="281"/>
      <c r="AFS374" s="281"/>
      <c r="AFT374" s="281"/>
      <c r="AFU374" s="281"/>
      <c r="AFV374" s="281"/>
      <c r="AFW374" s="281"/>
      <c r="AFX374" s="281"/>
      <c r="AFY374" s="281"/>
      <c r="AFZ374" s="281"/>
      <c r="AGA374" s="281"/>
      <c r="AGB374" s="281"/>
      <c r="AGC374" s="281"/>
      <c r="AGD374" s="281"/>
      <c r="AGE374" s="281"/>
      <c r="AGF374" s="281"/>
      <c r="AGG374" s="281"/>
      <c r="AGH374" s="281"/>
      <c r="AGI374" s="281"/>
      <c r="AGJ374" s="281"/>
      <c r="AGK374" s="281"/>
      <c r="AGL374" s="281"/>
      <c r="AGM374" s="281"/>
      <c r="AGN374" s="281"/>
      <c r="AGO374" s="281"/>
      <c r="AGP374" s="281"/>
      <c r="AGQ374" s="281"/>
      <c r="AGR374" s="281"/>
      <c r="AGS374" s="281"/>
      <c r="AGT374" s="281"/>
      <c r="AGU374" s="281"/>
      <c r="AGV374" s="281"/>
      <c r="AGW374" s="281"/>
      <c r="AGX374" s="281"/>
      <c r="AGY374" s="281"/>
      <c r="AGZ374" s="281"/>
      <c r="AHA374" s="281"/>
      <c r="AHB374" s="281"/>
      <c r="AHC374" s="281"/>
      <c r="AHD374" s="281"/>
      <c r="AHE374" s="281"/>
      <c r="AHF374" s="281"/>
      <c r="AHG374" s="281"/>
      <c r="AHH374" s="281"/>
      <c r="AHI374" s="281"/>
      <c r="AHJ374" s="281"/>
      <c r="AHK374" s="281"/>
      <c r="AHL374" s="281"/>
      <c r="AHM374" s="281"/>
      <c r="AHN374" s="281"/>
      <c r="AHO374" s="281"/>
      <c r="AHP374" s="281"/>
      <c r="AHQ374" s="281"/>
      <c r="AHR374" s="281"/>
      <c r="AHS374" s="281"/>
      <c r="AHT374" s="281"/>
      <c r="AHU374" s="281"/>
      <c r="AHV374" s="281"/>
      <c r="AHW374" s="281"/>
      <c r="AHX374" s="281"/>
      <c r="AHY374" s="281"/>
      <c r="AHZ374" s="281"/>
      <c r="AIA374" s="281"/>
      <c r="AIB374" s="281"/>
      <c r="AIC374" s="281"/>
      <c r="AID374" s="281"/>
      <c r="AIE374" s="281"/>
      <c r="AIF374" s="281"/>
      <c r="AIG374" s="281"/>
      <c r="AIH374" s="281"/>
      <c r="AII374" s="281"/>
      <c r="AIJ374" s="281"/>
      <c r="AIK374" s="281"/>
      <c r="AIL374" s="281"/>
      <c r="AIM374" s="281"/>
      <c r="AIN374" s="281"/>
      <c r="AIO374" s="281"/>
      <c r="AIP374" s="281"/>
      <c r="AIQ374" s="281"/>
      <c r="AIR374" s="281"/>
      <c r="AIS374" s="281"/>
      <c r="AIT374" s="281"/>
      <c r="AIU374" s="281"/>
      <c r="AIV374" s="281"/>
      <c r="AIW374" s="281"/>
      <c r="AIX374" s="281"/>
      <c r="AIY374" s="281"/>
      <c r="AIZ374" s="281"/>
      <c r="AJA374" s="281"/>
      <c r="AJB374" s="281"/>
      <c r="AJC374" s="281"/>
      <c r="AJD374" s="281"/>
      <c r="AJE374" s="281"/>
      <c r="AJF374" s="281"/>
      <c r="AJG374" s="281"/>
      <c r="AJH374" s="281"/>
      <c r="AJI374" s="281"/>
      <c r="AJJ374" s="281"/>
      <c r="AJK374" s="281"/>
      <c r="AJL374" s="281"/>
      <c r="AJM374" s="281"/>
      <c r="AJN374" s="281"/>
      <c r="AJO374" s="281"/>
      <c r="AJP374" s="281"/>
      <c r="AJQ374" s="281"/>
      <c r="AJR374" s="281"/>
      <c r="AJS374" s="281"/>
      <c r="AJT374" s="281"/>
      <c r="AJU374" s="281"/>
      <c r="AJV374" s="281"/>
      <c r="AJW374" s="281"/>
      <c r="AJX374" s="281"/>
      <c r="AJY374" s="281"/>
      <c r="AJZ374" s="281"/>
      <c r="AKA374" s="281"/>
      <c r="AKB374" s="281"/>
      <c r="AKC374" s="281"/>
      <c r="AKD374" s="281"/>
      <c r="AKE374" s="281"/>
      <c r="AKF374" s="281"/>
      <c r="AKG374" s="281"/>
      <c r="AKH374" s="281"/>
      <c r="AKI374" s="281"/>
      <c r="AKJ374" s="281"/>
      <c r="AKK374" s="281"/>
      <c r="AKL374" s="281"/>
      <c r="AKM374" s="281"/>
      <c r="AKN374" s="281"/>
      <c r="AKO374" s="281"/>
      <c r="AKP374" s="281"/>
      <c r="AKQ374" s="281"/>
      <c r="AKR374" s="281"/>
      <c r="AKS374" s="281"/>
      <c r="AKT374" s="281"/>
      <c r="AKU374" s="281"/>
      <c r="AKV374" s="281"/>
      <c r="AKW374" s="281"/>
      <c r="AKX374" s="281"/>
      <c r="AKY374" s="281"/>
      <c r="AKZ374" s="281"/>
      <c r="ALA374" s="281"/>
      <c r="ALB374" s="281"/>
      <c r="ALC374" s="281"/>
      <c r="ALD374" s="281"/>
      <c r="ALE374" s="281"/>
      <c r="ALF374" s="281"/>
      <c r="ALG374" s="281"/>
      <c r="ALH374" s="281"/>
      <c r="ALI374" s="281"/>
      <c r="ALJ374" s="281"/>
      <c r="ALK374" s="281"/>
      <c r="ALL374" s="281"/>
      <c r="ALM374" s="281"/>
      <c r="ALN374" s="281"/>
      <c r="ALO374" s="281"/>
      <c r="ALP374" s="281"/>
      <c r="ALQ374" s="281"/>
      <c r="ALR374" s="281"/>
      <c r="ALS374" s="281"/>
      <c r="ALT374" s="281"/>
      <c r="ALU374" s="281"/>
      <c r="ALV374" s="281"/>
      <c r="ALW374" s="281"/>
      <c r="ALX374" s="281"/>
      <c r="ALY374" s="281"/>
      <c r="ALZ374" s="281"/>
      <c r="AMA374" s="281"/>
      <c r="AMB374" s="281"/>
      <c r="AMC374" s="281"/>
      <c r="AMD374" s="281"/>
      <c r="AME374" s="281"/>
      <c r="AMF374" s="281"/>
      <c r="AMG374" s="281"/>
      <c r="AMH374" s="281"/>
      <c r="AMI374" s="281"/>
      <c r="AMJ374" s="281"/>
    </row>
    <row r="375" spans="1:1024" s="282" customFormat="1" ht="15" customHeight="1" x14ac:dyDescent="0.25">
      <c r="A375" s="38" t="s">
        <v>180</v>
      </c>
      <c r="B375" s="39" t="s">
        <v>8</v>
      </c>
      <c r="C375" s="39" t="s">
        <v>42</v>
      </c>
      <c r="D375" s="260"/>
      <c r="E375" s="260"/>
      <c r="F375" s="260"/>
      <c r="G375" s="39"/>
      <c r="H375" s="50"/>
      <c r="I375" s="260"/>
      <c r="J375" s="39"/>
      <c r="K375" s="260"/>
      <c r="L375" s="260"/>
      <c r="M375" s="39"/>
      <c r="N375" s="45"/>
      <c r="O375" s="260"/>
      <c r="P375" s="260"/>
      <c r="Q375" s="260"/>
      <c r="R375" s="260"/>
      <c r="S375" s="260"/>
      <c r="T375" s="260"/>
      <c r="U375" s="260"/>
      <c r="V375" s="260"/>
      <c r="W375" s="260"/>
      <c r="X375" s="260"/>
      <c r="Y375" s="260"/>
      <c r="Z375" s="260"/>
      <c r="AA375" s="262"/>
      <c r="AB375" s="47">
        <f>COUNT(D375:Z375)</f>
        <v>0</v>
      </c>
      <c r="AC375" s="48">
        <f>IF(AB375=0,0,AVERAGE(D375:Z375))</f>
        <v>0</v>
      </c>
      <c r="AD375" s="48">
        <f t="array" ref="AD375">IF(AB375=0,0,IF(AB375&gt;9,AVERAGE(LARGE(D375:Z375,{1,2,3,4,5,6,7,8,9,10})),0))</f>
        <v>0</v>
      </c>
      <c r="AE375" s="48">
        <f t="array" ref="AE375">IF(AB375=0,0,IF(AB375&gt;9,SUM(LARGE(D375:Z375,{1,2,3,4,5,6,7,8,9,10})),0))</f>
        <v>0</v>
      </c>
      <c r="AF375" s="264"/>
      <c r="AG375" s="281"/>
      <c r="AH375" s="281"/>
      <c r="AI375" s="281"/>
      <c r="AJ375" s="281"/>
      <c r="AK375" s="281"/>
      <c r="AL375" s="281"/>
      <c r="AM375" s="281"/>
      <c r="AN375" s="281"/>
      <c r="AO375" s="281"/>
      <c r="AP375" s="281"/>
      <c r="AQ375" s="281"/>
      <c r="AR375" s="281"/>
      <c r="AS375" s="281"/>
      <c r="AT375" s="281"/>
      <c r="AU375" s="281"/>
      <c r="AV375" s="281"/>
      <c r="AW375" s="281"/>
      <c r="AX375" s="281"/>
      <c r="AY375" s="281"/>
      <c r="AZ375" s="281"/>
      <c r="BA375" s="281"/>
      <c r="BB375" s="281"/>
      <c r="BC375" s="281"/>
      <c r="BD375" s="281"/>
      <c r="BE375" s="281"/>
      <c r="BF375" s="281"/>
      <c r="BG375" s="281"/>
      <c r="BH375" s="281"/>
      <c r="BI375" s="281"/>
      <c r="BJ375" s="281"/>
      <c r="BK375" s="281"/>
      <c r="BL375" s="281"/>
      <c r="BM375" s="281"/>
      <c r="BN375" s="281"/>
      <c r="BO375" s="281"/>
      <c r="BP375" s="281"/>
      <c r="BQ375" s="281"/>
      <c r="BR375" s="281"/>
      <c r="BS375" s="281"/>
      <c r="BT375" s="281"/>
      <c r="BU375" s="281"/>
      <c r="BV375" s="281"/>
      <c r="BW375" s="281"/>
      <c r="BX375" s="281"/>
      <c r="BY375" s="281"/>
      <c r="BZ375" s="281"/>
      <c r="CA375" s="281"/>
      <c r="CB375" s="281"/>
      <c r="CC375" s="281"/>
      <c r="CD375" s="281"/>
      <c r="CE375" s="281"/>
      <c r="CF375" s="281"/>
      <c r="CG375" s="281"/>
      <c r="CH375" s="281"/>
      <c r="CI375" s="281"/>
      <c r="CJ375" s="281"/>
      <c r="CK375" s="281"/>
      <c r="CL375" s="281"/>
      <c r="CM375" s="281"/>
      <c r="CN375" s="281"/>
      <c r="CO375" s="281"/>
      <c r="CP375" s="281"/>
      <c r="CQ375" s="281"/>
      <c r="CR375" s="281"/>
      <c r="CS375" s="281"/>
      <c r="CT375" s="281"/>
      <c r="CU375" s="281"/>
      <c r="CV375" s="281"/>
      <c r="CW375" s="281"/>
      <c r="CX375" s="281"/>
      <c r="CY375" s="281"/>
      <c r="CZ375" s="281"/>
      <c r="DA375" s="281"/>
      <c r="DB375" s="281"/>
      <c r="DC375" s="281"/>
      <c r="DD375" s="281"/>
      <c r="DE375" s="281"/>
      <c r="DF375" s="281"/>
      <c r="DG375" s="281"/>
      <c r="DH375" s="281"/>
      <c r="DI375" s="281"/>
      <c r="DJ375" s="281"/>
      <c r="DK375" s="281"/>
      <c r="DL375" s="281"/>
      <c r="DM375" s="281"/>
      <c r="DN375" s="281"/>
      <c r="DO375" s="281"/>
      <c r="DP375" s="281"/>
      <c r="DQ375" s="281"/>
      <c r="DR375" s="281"/>
      <c r="DS375" s="281"/>
      <c r="DT375" s="281"/>
      <c r="DU375" s="281"/>
      <c r="DV375" s="281"/>
      <c r="DW375" s="281"/>
      <c r="DX375" s="281"/>
      <c r="DY375" s="281"/>
      <c r="DZ375" s="281"/>
      <c r="EA375" s="281"/>
      <c r="EB375" s="281"/>
      <c r="EC375" s="281"/>
      <c r="ED375" s="281"/>
      <c r="EE375" s="281"/>
      <c r="EF375" s="281"/>
      <c r="EG375" s="281"/>
      <c r="EH375" s="281"/>
      <c r="EI375" s="281"/>
      <c r="EJ375" s="281"/>
      <c r="EK375" s="281"/>
      <c r="EL375" s="281"/>
      <c r="EM375" s="281"/>
      <c r="EN375" s="281"/>
      <c r="EO375" s="281"/>
      <c r="EP375" s="281"/>
      <c r="EQ375" s="281"/>
      <c r="ER375" s="281"/>
      <c r="ES375" s="281"/>
      <c r="ET375" s="281"/>
      <c r="EU375" s="281"/>
      <c r="EV375" s="281"/>
      <c r="EW375" s="281"/>
      <c r="EX375" s="281"/>
      <c r="EY375" s="281"/>
      <c r="EZ375" s="281"/>
      <c r="FA375" s="281"/>
      <c r="FB375" s="281"/>
      <c r="FC375" s="281"/>
      <c r="FD375" s="281"/>
      <c r="FE375" s="281"/>
      <c r="FF375" s="281"/>
      <c r="FG375" s="281"/>
      <c r="FH375" s="281"/>
      <c r="FI375" s="281"/>
      <c r="FJ375" s="281"/>
      <c r="FK375" s="281"/>
      <c r="FL375" s="281"/>
      <c r="FM375" s="281"/>
      <c r="FN375" s="281"/>
      <c r="FO375" s="281"/>
      <c r="FP375" s="281"/>
      <c r="FQ375" s="281"/>
      <c r="FR375" s="281"/>
      <c r="FS375" s="281"/>
      <c r="FT375" s="281"/>
      <c r="FU375" s="281"/>
      <c r="FV375" s="281"/>
      <c r="FW375" s="281"/>
      <c r="FX375" s="281"/>
      <c r="FY375" s="281"/>
      <c r="FZ375" s="281"/>
      <c r="GA375" s="281"/>
      <c r="GB375" s="281"/>
      <c r="GC375" s="281"/>
      <c r="GD375" s="281"/>
      <c r="GE375" s="281"/>
      <c r="GF375" s="281"/>
      <c r="GG375" s="281"/>
      <c r="GH375" s="281"/>
      <c r="GI375" s="281"/>
      <c r="GJ375" s="281"/>
      <c r="GK375" s="281"/>
      <c r="GL375" s="281"/>
      <c r="GM375" s="281"/>
      <c r="GN375" s="281"/>
      <c r="GO375" s="281"/>
      <c r="GP375" s="281"/>
      <c r="GQ375" s="281"/>
      <c r="GR375" s="281"/>
      <c r="GS375" s="281"/>
      <c r="GT375" s="281"/>
      <c r="GU375" s="281"/>
      <c r="GV375" s="281"/>
      <c r="GW375" s="281"/>
      <c r="GX375" s="281"/>
      <c r="GY375" s="281"/>
      <c r="GZ375" s="281"/>
      <c r="HA375" s="281"/>
      <c r="HB375" s="281"/>
      <c r="HC375" s="281"/>
      <c r="HD375" s="281"/>
      <c r="HE375" s="281"/>
      <c r="HF375" s="281"/>
      <c r="HG375" s="281"/>
      <c r="HH375" s="281"/>
      <c r="HI375" s="281"/>
      <c r="HJ375" s="281"/>
      <c r="HK375" s="281"/>
      <c r="HL375" s="281"/>
      <c r="HM375" s="281"/>
      <c r="HN375" s="281"/>
      <c r="HO375" s="281"/>
      <c r="HP375" s="281"/>
      <c r="HQ375" s="281"/>
      <c r="HR375" s="281"/>
      <c r="HS375" s="281"/>
      <c r="HT375" s="281"/>
      <c r="HU375" s="281"/>
      <c r="HV375" s="281"/>
      <c r="HW375" s="281"/>
      <c r="HX375" s="281"/>
      <c r="HY375" s="281"/>
      <c r="HZ375" s="281"/>
      <c r="IA375" s="281"/>
      <c r="IB375" s="281"/>
      <c r="IC375" s="281"/>
      <c r="ID375" s="281"/>
      <c r="IE375" s="281"/>
      <c r="IF375" s="281"/>
      <c r="IG375" s="281"/>
      <c r="IH375" s="281"/>
      <c r="II375" s="281"/>
      <c r="IJ375" s="281"/>
      <c r="IK375" s="281"/>
      <c r="IL375" s="281"/>
      <c r="IM375" s="281"/>
      <c r="IN375" s="281"/>
      <c r="IO375" s="281"/>
      <c r="IP375" s="281"/>
      <c r="IQ375" s="281"/>
      <c r="IR375" s="281"/>
      <c r="IS375" s="281"/>
      <c r="IT375" s="281"/>
      <c r="IU375" s="281"/>
      <c r="IV375" s="281"/>
      <c r="IW375" s="281"/>
      <c r="IX375" s="281"/>
      <c r="IY375" s="281"/>
      <c r="IZ375" s="281"/>
      <c r="JA375" s="281"/>
      <c r="JB375" s="281"/>
      <c r="JC375" s="281"/>
      <c r="JD375" s="281"/>
      <c r="JE375" s="281"/>
      <c r="JF375" s="281"/>
      <c r="JG375" s="281"/>
      <c r="JH375" s="281"/>
      <c r="JI375" s="281"/>
      <c r="JJ375" s="281"/>
      <c r="JK375" s="281"/>
      <c r="JL375" s="281"/>
      <c r="JM375" s="281"/>
      <c r="JN375" s="281"/>
      <c r="JO375" s="281"/>
      <c r="JP375" s="281"/>
      <c r="JQ375" s="281"/>
      <c r="JR375" s="281"/>
      <c r="JS375" s="281"/>
      <c r="JT375" s="281"/>
      <c r="JU375" s="281"/>
      <c r="JV375" s="281"/>
      <c r="JW375" s="281"/>
      <c r="JX375" s="281"/>
      <c r="JY375" s="281"/>
      <c r="JZ375" s="281"/>
      <c r="KA375" s="281"/>
      <c r="KB375" s="281"/>
      <c r="KC375" s="281"/>
      <c r="KD375" s="281"/>
      <c r="KE375" s="281"/>
      <c r="KF375" s="281"/>
      <c r="KG375" s="281"/>
      <c r="KH375" s="281"/>
      <c r="KI375" s="281"/>
      <c r="KJ375" s="281"/>
      <c r="KK375" s="281"/>
      <c r="KL375" s="281"/>
      <c r="KM375" s="281"/>
      <c r="KN375" s="281"/>
      <c r="KO375" s="281"/>
      <c r="KP375" s="281"/>
      <c r="KQ375" s="281"/>
      <c r="KR375" s="281"/>
      <c r="KS375" s="281"/>
      <c r="KT375" s="281"/>
      <c r="KU375" s="281"/>
      <c r="KV375" s="281"/>
      <c r="KW375" s="281"/>
      <c r="KX375" s="281"/>
      <c r="KY375" s="281"/>
      <c r="KZ375" s="281"/>
      <c r="LA375" s="281"/>
      <c r="LB375" s="281"/>
      <c r="LC375" s="281"/>
      <c r="LD375" s="281"/>
      <c r="LE375" s="281"/>
      <c r="LF375" s="281"/>
      <c r="LG375" s="281"/>
      <c r="LH375" s="281"/>
      <c r="LI375" s="281"/>
      <c r="LJ375" s="281"/>
      <c r="LK375" s="281"/>
      <c r="LL375" s="281"/>
      <c r="LM375" s="281"/>
      <c r="LN375" s="281"/>
      <c r="LO375" s="281"/>
      <c r="LP375" s="281"/>
      <c r="LQ375" s="281"/>
      <c r="LR375" s="281"/>
      <c r="LS375" s="281"/>
      <c r="LT375" s="281"/>
      <c r="LU375" s="281"/>
      <c r="LV375" s="281"/>
      <c r="LW375" s="281"/>
      <c r="LX375" s="281"/>
      <c r="LY375" s="281"/>
      <c r="LZ375" s="281"/>
      <c r="MA375" s="281"/>
      <c r="MB375" s="281"/>
      <c r="MC375" s="281"/>
      <c r="MD375" s="281"/>
      <c r="ME375" s="281"/>
      <c r="MF375" s="281"/>
      <c r="MG375" s="281"/>
      <c r="MH375" s="281"/>
      <c r="MI375" s="281"/>
      <c r="MJ375" s="281"/>
      <c r="MK375" s="281"/>
      <c r="ML375" s="281"/>
      <c r="MM375" s="281"/>
      <c r="MN375" s="281"/>
      <c r="MO375" s="281"/>
      <c r="MP375" s="281"/>
      <c r="MQ375" s="281"/>
      <c r="MR375" s="281"/>
      <c r="MS375" s="281"/>
      <c r="MT375" s="281"/>
      <c r="MU375" s="281"/>
      <c r="MV375" s="281"/>
      <c r="MW375" s="281"/>
      <c r="MX375" s="281"/>
      <c r="MY375" s="281"/>
      <c r="MZ375" s="281"/>
      <c r="NA375" s="281"/>
      <c r="NB375" s="281"/>
      <c r="NC375" s="281"/>
      <c r="ND375" s="281"/>
      <c r="NE375" s="281"/>
      <c r="NF375" s="281"/>
      <c r="NG375" s="281"/>
      <c r="NH375" s="281"/>
      <c r="NI375" s="281"/>
      <c r="NJ375" s="281"/>
      <c r="NK375" s="281"/>
      <c r="NL375" s="281"/>
      <c r="NM375" s="281"/>
      <c r="NN375" s="281"/>
      <c r="NO375" s="281"/>
      <c r="NP375" s="281"/>
      <c r="NQ375" s="281"/>
      <c r="NR375" s="281"/>
      <c r="NS375" s="281"/>
      <c r="NT375" s="281"/>
      <c r="NU375" s="281"/>
      <c r="NV375" s="281"/>
      <c r="NW375" s="281"/>
      <c r="NX375" s="281"/>
      <c r="NY375" s="281"/>
      <c r="NZ375" s="281"/>
      <c r="OA375" s="281"/>
      <c r="OB375" s="281"/>
      <c r="OC375" s="281"/>
      <c r="OD375" s="281"/>
      <c r="OE375" s="281"/>
      <c r="OF375" s="281"/>
      <c r="OG375" s="281"/>
      <c r="OH375" s="281"/>
      <c r="OI375" s="281"/>
      <c r="OJ375" s="281"/>
      <c r="OK375" s="281"/>
      <c r="OL375" s="281"/>
      <c r="OM375" s="281"/>
      <c r="ON375" s="281"/>
      <c r="OO375" s="281"/>
      <c r="OP375" s="281"/>
      <c r="OQ375" s="281"/>
      <c r="OR375" s="281"/>
      <c r="OS375" s="281"/>
      <c r="OT375" s="281"/>
      <c r="OU375" s="281"/>
      <c r="OV375" s="281"/>
      <c r="OW375" s="281"/>
      <c r="OX375" s="281"/>
      <c r="OY375" s="281"/>
      <c r="OZ375" s="281"/>
      <c r="PA375" s="281"/>
      <c r="PB375" s="281"/>
      <c r="PC375" s="281"/>
      <c r="PD375" s="281"/>
      <c r="PE375" s="281"/>
      <c r="PF375" s="281"/>
      <c r="PG375" s="281"/>
      <c r="PH375" s="281"/>
      <c r="PI375" s="281"/>
      <c r="PJ375" s="281"/>
      <c r="PK375" s="281"/>
      <c r="PL375" s="281"/>
      <c r="PM375" s="281"/>
      <c r="PN375" s="281"/>
      <c r="PO375" s="281"/>
      <c r="PP375" s="281"/>
      <c r="PQ375" s="281"/>
      <c r="PR375" s="281"/>
      <c r="PS375" s="281"/>
      <c r="PT375" s="281"/>
      <c r="PU375" s="281"/>
      <c r="PV375" s="281"/>
      <c r="PW375" s="281"/>
      <c r="PX375" s="281"/>
      <c r="PY375" s="281"/>
      <c r="PZ375" s="281"/>
      <c r="QA375" s="281"/>
      <c r="QB375" s="281"/>
      <c r="QC375" s="281"/>
      <c r="QD375" s="281"/>
      <c r="QE375" s="281"/>
      <c r="QF375" s="281"/>
      <c r="QG375" s="281"/>
      <c r="QH375" s="281"/>
      <c r="QI375" s="281"/>
      <c r="QJ375" s="281"/>
      <c r="QK375" s="281"/>
      <c r="QL375" s="281"/>
      <c r="QM375" s="281"/>
      <c r="QN375" s="281"/>
      <c r="QO375" s="281"/>
      <c r="QP375" s="281"/>
      <c r="QQ375" s="281"/>
      <c r="QR375" s="281"/>
      <c r="QS375" s="281"/>
      <c r="QT375" s="281"/>
      <c r="QU375" s="281"/>
      <c r="QV375" s="281"/>
      <c r="QW375" s="281"/>
      <c r="QX375" s="281"/>
      <c r="QY375" s="281"/>
      <c r="QZ375" s="281"/>
      <c r="RA375" s="281"/>
      <c r="RB375" s="281"/>
      <c r="RC375" s="281"/>
      <c r="RD375" s="281"/>
      <c r="RE375" s="281"/>
      <c r="RF375" s="281"/>
      <c r="RG375" s="281"/>
      <c r="RH375" s="281"/>
      <c r="RI375" s="281"/>
      <c r="RJ375" s="281"/>
      <c r="RK375" s="281"/>
      <c r="RL375" s="281"/>
      <c r="RM375" s="281"/>
      <c r="RN375" s="281"/>
      <c r="RO375" s="281"/>
      <c r="RP375" s="281"/>
      <c r="RQ375" s="281"/>
      <c r="RR375" s="281"/>
      <c r="RS375" s="281"/>
      <c r="RT375" s="281"/>
      <c r="RU375" s="281"/>
      <c r="RV375" s="281"/>
      <c r="RW375" s="281"/>
      <c r="RX375" s="281"/>
      <c r="RY375" s="281"/>
      <c r="RZ375" s="281"/>
      <c r="SA375" s="281"/>
      <c r="SB375" s="281"/>
      <c r="SC375" s="281"/>
      <c r="SD375" s="281"/>
      <c r="SE375" s="281"/>
      <c r="SF375" s="281"/>
      <c r="SG375" s="281"/>
      <c r="SH375" s="281"/>
      <c r="SI375" s="281"/>
      <c r="SJ375" s="281"/>
      <c r="SK375" s="281"/>
      <c r="SL375" s="281"/>
      <c r="SM375" s="281"/>
      <c r="SN375" s="281"/>
      <c r="SO375" s="281"/>
      <c r="SP375" s="281"/>
      <c r="SQ375" s="281"/>
      <c r="SR375" s="281"/>
      <c r="SS375" s="281"/>
      <c r="ST375" s="281"/>
      <c r="SU375" s="281"/>
      <c r="SV375" s="281"/>
      <c r="SW375" s="281"/>
      <c r="SX375" s="281"/>
      <c r="SY375" s="281"/>
      <c r="SZ375" s="281"/>
      <c r="TA375" s="281"/>
      <c r="TB375" s="281"/>
      <c r="TC375" s="281"/>
      <c r="TD375" s="281"/>
      <c r="TE375" s="281"/>
      <c r="TF375" s="281"/>
      <c r="TG375" s="281"/>
      <c r="TH375" s="281"/>
      <c r="TI375" s="281"/>
      <c r="TJ375" s="281"/>
      <c r="TK375" s="281"/>
      <c r="TL375" s="281"/>
      <c r="TM375" s="281"/>
      <c r="TN375" s="281"/>
      <c r="TO375" s="281"/>
      <c r="TP375" s="281"/>
      <c r="TQ375" s="281"/>
      <c r="TR375" s="281"/>
      <c r="TS375" s="281"/>
      <c r="TT375" s="281"/>
      <c r="TU375" s="281"/>
      <c r="TV375" s="281"/>
      <c r="TW375" s="281"/>
      <c r="TX375" s="281"/>
      <c r="TY375" s="281"/>
      <c r="TZ375" s="281"/>
      <c r="UA375" s="281"/>
      <c r="UB375" s="281"/>
      <c r="UC375" s="281"/>
      <c r="UD375" s="281"/>
      <c r="UE375" s="281"/>
      <c r="UF375" s="281"/>
      <c r="UG375" s="281"/>
      <c r="UH375" s="281"/>
      <c r="UI375" s="281"/>
      <c r="UJ375" s="281"/>
      <c r="UK375" s="281"/>
      <c r="UL375" s="281"/>
      <c r="UM375" s="281"/>
      <c r="UN375" s="281"/>
      <c r="UO375" s="281"/>
      <c r="UP375" s="281"/>
      <c r="UQ375" s="281"/>
      <c r="UR375" s="281"/>
      <c r="US375" s="281"/>
      <c r="UT375" s="281"/>
      <c r="UU375" s="281"/>
      <c r="UV375" s="281"/>
      <c r="UW375" s="281"/>
      <c r="UX375" s="281"/>
      <c r="UY375" s="281"/>
      <c r="UZ375" s="281"/>
      <c r="VA375" s="281"/>
      <c r="VB375" s="281"/>
      <c r="VC375" s="281"/>
      <c r="VD375" s="281"/>
      <c r="VE375" s="281"/>
      <c r="VF375" s="281"/>
      <c r="VG375" s="281"/>
      <c r="VH375" s="281"/>
      <c r="VI375" s="281"/>
      <c r="VJ375" s="281"/>
      <c r="VK375" s="281"/>
      <c r="VL375" s="281"/>
      <c r="VM375" s="281"/>
      <c r="VN375" s="281"/>
      <c r="VO375" s="281"/>
      <c r="VP375" s="281"/>
      <c r="VQ375" s="281"/>
      <c r="VR375" s="281"/>
      <c r="VS375" s="281"/>
      <c r="VT375" s="281"/>
      <c r="VU375" s="281"/>
      <c r="VV375" s="281"/>
      <c r="VW375" s="281"/>
      <c r="VX375" s="281"/>
      <c r="VY375" s="281"/>
      <c r="VZ375" s="281"/>
      <c r="WA375" s="281"/>
      <c r="WB375" s="281"/>
      <c r="WC375" s="281"/>
      <c r="WD375" s="281"/>
      <c r="WE375" s="281"/>
      <c r="WF375" s="281"/>
      <c r="WG375" s="281"/>
      <c r="WH375" s="281"/>
      <c r="WI375" s="281"/>
      <c r="WJ375" s="281"/>
      <c r="WK375" s="281"/>
      <c r="WL375" s="281"/>
      <c r="WM375" s="281"/>
      <c r="WN375" s="281"/>
      <c r="WO375" s="281"/>
      <c r="WP375" s="281"/>
      <c r="WQ375" s="281"/>
      <c r="WR375" s="281"/>
      <c r="WS375" s="281"/>
      <c r="WT375" s="281"/>
      <c r="WU375" s="281"/>
      <c r="WV375" s="281"/>
      <c r="WW375" s="281"/>
      <c r="WX375" s="281"/>
      <c r="WY375" s="281"/>
      <c r="WZ375" s="281"/>
      <c r="XA375" s="281"/>
      <c r="XB375" s="281"/>
      <c r="XC375" s="281"/>
      <c r="XD375" s="281"/>
      <c r="XE375" s="281"/>
      <c r="XF375" s="281"/>
      <c r="XG375" s="281"/>
      <c r="XH375" s="281"/>
      <c r="XI375" s="281"/>
      <c r="XJ375" s="281"/>
      <c r="XK375" s="281"/>
      <c r="XL375" s="281"/>
      <c r="XM375" s="281"/>
      <c r="XN375" s="281"/>
      <c r="XO375" s="281"/>
      <c r="XP375" s="281"/>
      <c r="XQ375" s="281"/>
      <c r="XR375" s="281"/>
      <c r="XS375" s="281"/>
      <c r="XT375" s="281"/>
      <c r="XU375" s="281"/>
      <c r="XV375" s="281"/>
      <c r="XW375" s="281"/>
      <c r="XX375" s="281"/>
      <c r="XY375" s="281"/>
      <c r="XZ375" s="281"/>
      <c r="YA375" s="281"/>
      <c r="YB375" s="281"/>
      <c r="YC375" s="281"/>
      <c r="YD375" s="281"/>
      <c r="YE375" s="281"/>
      <c r="YF375" s="281"/>
      <c r="YG375" s="281"/>
      <c r="YH375" s="281"/>
      <c r="YI375" s="281"/>
      <c r="YJ375" s="281"/>
      <c r="YK375" s="281"/>
      <c r="YL375" s="281"/>
      <c r="YM375" s="281"/>
      <c r="YN375" s="281"/>
      <c r="YO375" s="281"/>
      <c r="YP375" s="281"/>
      <c r="YQ375" s="281"/>
      <c r="YR375" s="281"/>
      <c r="YS375" s="281"/>
      <c r="YT375" s="281"/>
      <c r="YU375" s="281"/>
      <c r="YV375" s="281"/>
      <c r="YW375" s="281"/>
      <c r="YX375" s="281"/>
      <c r="YY375" s="281"/>
      <c r="YZ375" s="281"/>
      <c r="ZA375" s="281"/>
      <c r="ZB375" s="281"/>
      <c r="ZC375" s="281"/>
      <c r="ZD375" s="281"/>
      <c r="ZE375" s="281"/>
      <c r="ZF375" s="281"/>
      <c r="ZG375" s="281"/>
      <c r="ZH375" s="281"/>
      <c r="ZI375" s="281"/>
      <c r="ZJ375" s="281"/>
      <c r="ZK375" s="281"/>
      <c r="ZL375" s="281"/>
      <c r="ZM375" s="281"/>
      <c r="ZN375" s="281"/>
      <c r="ZO375" s="281"/>
      <c r="ZP375" s="281"/>
      <c r="ZQ375" s="281"/>
      <c r="ZR375" s="281"/>
      <c r="ZS375" s="281"/>
      <c r="ZT375" s="281"/>
      <c r="ZU375" s="281"/>
      <c r="ZV375" s="281"/>
      <c r="ZW375" s="281"/>
      <c r="ZX375" s="281"/>
      <c r="ZY375" s="281"/>
      <c r="ZZ375" s="281"/>
      <c r="AAA375" s="281"/>
      <c r="AAB375" s="281"/>
      <c r="AAC375" s="281"/>
      <c r="AAD375" s="281"/>
      <c r="AAE375" s="281"/>
      <c r="AAF375" s="281"/>
      <c r="AAG375" s="281"/>
      <c r="AAH375" s="281"/>
      <c r="AAI375" s="281"/>
      <c r="AAJ375" s="281"/>
      <c r="AAK375" s="281"/>
      <c r="AAL375" s="281"/>
      <c r="AAM375" s="281"/>
      <c r="AAN375" s="281"/>
      <c r="AAO375" s="281"/>
      <c r="AAP375" s="281"/>
      <c r="AAQ375" s="281"/>
      <c r="AAR375" s="281"/>
      <c r="AAS375" s="281"/>
      <c r="AAT375" s="281"/>
      <c r="AAU375" s="281"/>
      <c r="AAV375" s="281"/>
      <c r="AAW375" s="281"/>
      <c r="AAX375" s="281"/>
      <c r="AAY375" s="281"/>
      <c r="AAZ375" s="281"/>
      <c r="ABA375" s="281"/>
      <c r="ABB375" s="281"/>
      <c r="ABC375" s="281"/>
      <c r="ABD375" s="281"/>
      <c r="ABE375" s="281"/>
      <c r="ABF375" s="281"/>
      <c r="ABG375" s="281"/>
      <c r="ABH375" s="281"/>
      <c r="ABI375" s="281"/>
      <c r="ABJ375" s="281"/>
      <c r="ABK375" s="281"/>
      <c r="ABL375" s="281"/>
      <c r="ABM375" s="281"/>
      <c r="ABN375" s="281"/>
      <c r="ABO375" s="281"/>
      <c r="ABP375" s="281"/>
      <c r="ABQ375" s="281"/>
      <c r="ABR375" s="281"/>
      <c r="ABS375" s="281"/>
      <c r="ABT375" s="281"/>
      <c r="ABU375" s="281"/>
      <c r="ABV375" s="281"/>
      <c r="ABW375" s="281"/>
      <c r="ABX375" s="281"/>
      <c r="ABY375" s="281"/>
      <c r="ABZ375" s="281"/>
      <c r="ACA375" s="281"/>
      <c r="ACB375" s="281"/>
      <c r="ACC375" s="281"/>
      <c r="ACD375" s="281"/>
      <c r="ACE375" s="281"/>
      <c r="ACF375" s="281"/>
      <c r="ACG375" s="281"/>
      <c r="ACH375" s="281"/>
      <c r="ACI375" s="281"/>
      <c r="ACJ375" s="281"/>
      <c r="ACK375" s="281"/>
      <c r="ACL375" s="281"/>
      <c r="ACM375" s="281"/>
      <c r="ACN375" s="281"/>
      <c r="ACO375" s="281"/>
      <c r="ACP375" s="281"/>
      <c r="ACQ375" s="281"/>
      <c r="ACR375" s="281"/>
      <c r="ACS375" s="281"/>
      <c r="ACT375" s="281"/>
      <c r="ACU375" s="281"/>
      <c r="ACV375" s="281"/>
      <c r="ACW375" s="281"/>
      <c r="ACX375" s="281"/>
      <c r="ACY375" s="281"/>
      <c r="ACZ375" s="281"/>
      <c r="ADA375" s="281"/>
      <c r="ADB375" s="281"/>
      <c r="ADC375" s="281"/>
      <c r="ADD375" s="281"/>
      <c r="ADE375" s="281"/>
      <c r="ADF375" s="281"/>
      <c r="ADG375" s="281"/>
      <c r="ADH375" s="281"/>
      <c r="ADI375" s="281"/>
      <c r="ADJ375" s="281"/>
      <c r="ADK375" s="281"/>
      <c r="ADL375" s="281"/>
      <c r="ADM375" s="281"/>
      <c r="ADN375" s="281"/>
      <c r="ADO375" s="281"/>
      <c r="ADP375" s="281"/>
      <c r="ADQ375" s="281"/>
      <c r="ADR375" s="281"/>
      <c r="ADS375" s="281"/>
      <c r="ADT375" s="281"/>
      <c r="ADU375" s="281"/>
      <c r="ADV375" s="281"/>
      <c r="ADW375" s="281"/>
      <c r="ADX375" s="281"/>
      <c r="ADY375" s="281"/>
      <c r="ADZ375" s="281"/>
      <c r="AEA375" s="281"/>
      <c r="AEB375" s="281"/>
      <c r="AEC375" s="281"/>
      <c r="AED375" s="281"/>
      <c r="AEE375" s="281"/>
      <c r="AEF375" s="281"/>
      <c r="AEG375" s="281"/>
      <c r="AEH375" s="281"/>
      <c r="AEI375" s="281"/>
      <c r="AEJ375" s="281"/>
      <c r="AEK375" s="281"/>
      <c r="AEL375" s="281"/>
      <c r="AEM375" s="281"/>
      <c r="AEN375" s="281"/>
      <c r="AEO375" s="281"/>
      <c r="AEP375" s="281"/>
      <c r="AEQ375" s="281"/>
      <c r="AER375" s="281"/>
      <c r="AES375" s="281"/>
      <c r="AET375" s="281"/>
      <c r="AEU375" s="281"/>
      <c r="AEV375" s="281"/>
      <c r="AEW375" s="281"/>
      <c r="AEX375" s="281"/>
      <c r="AEY375" s="281"/>
      <c r="AEZ375" s="281"/>
      <c r="AFA375" s="281"/>
      <c r="AFB375" s="281"/>
      <c r="AFC375" s="281"/>
      <c r="AFD375" s="281"/>
      <c r="AFE375" s="281"/>
      <c r="AFF375" s="281"/>
      <c r="AFG375" s="281"/>
      <c r="AFH375" s="281"/>
      <c r="AFI375" s="281"/>
      <c r="AFJ375" s="281"/>
      <c r="AFK375" s="281"/>
      <c r="AFL375" s="281"/>
      <c r="AFM375" s="281"/>
      <c r="AFN375" s="281"/>
      <c r="AFO375" s="281"/>
      <c r="AFP375" s="281"/>
      <c r="AFQ375" s="281"/>
      <c r="AFR375" s="281"/>
      <c r="AFS375" s="281"/>
      <c r="AFT375" s="281"/>
      <c r="AFU375" s="281"/>
      <c r="AFV375" s="281"/>
      <c r="AFW375" s="281"/>
      <c r="AFX375" s="281"/>
      <c r="AFY375" s="281"/>
      <c r="AFZ375" s="281"/>
      <c r="AGA375" s="281"/>
      <c r="AGB375" s="281"/>
      <c r="AGC375" s="281"/>
      <c r="AGD375" s="281"/>
      <c r="AGE375" s="281"/>
      <c r="AGF375" s="281"/>
      <c r="AGG375" s="281"/>
      <c r="AGH375" s="281"/>
      <c r="AGI375" s="281"/>
      <c r="AGJ375" s="281"/>
      <c r="AGK375" s="281"/>
      <c r="AGL375" s="281"/>
      <c r="AGM375" s="281"/>
      <c r="AGN375" s="281"/>
      <c r="AGO375" s="281"/>
      <c r="AGP375" s="281"/>
      <c r="AGQ375" s="281"/>
      <c r="AGR375" s="281"/>
      <c r="AGS375" s="281"/>
      <c r="AGT375" s="281"/>
      <c r="AGU375" s="281"/>
      <c r="AGV375" s="281"/>
      <c r="AGW375" s="281"/>
      <c r="AGX375" s="281"/>
      <c r="AGY375" s="281"/>
      <c r="AGZ375" s="281"/>
      <c r="AHA375" s="281"/>
      <c r="AHB375" s="281"/>
      <c r="AHC375" s="281"/>
      <c r="AHD375" s="281"/>
      <c r="AHE375" s="281"/>
      <c r="AHF375" s="281"/>
      <c r="AHG375" s="281"/>
      <c r="AHH375" s="281"/>
      <c r="AHI375" s="281"/>
      <c r="AHJ375" s="281"/>
      <c r="AHK375" s="281"/>
      <c r="AHL375" s="281"/>
      <c r="AHM375" s="281"/>
      <c r="AHN375" s="281"/>
      <c r="AHO375" s="281"/>
      <c r="AHP375" s="281"/>
      <c r="AHQ375" s="281"/>
      <c r="AHR375" s="281"/>
      <c r="AHS375" s="281"/>
      <c r="AHT375" s="281"/>
      <c r="AHU375" s="281"/>
      <c r="AHV375" s="281"/>
      <c r="AHW375" s="281"/>
      <c r="AHX375" s="281"/>
      <c r="AHY375" s="281"/>
      <c r="AHZ375" s="281"/>
      <c r="AIA375" s="281"/>
      <c r="AIB375" s="281"/>
      <c r="AIC375" s="281"/>
      <c r="AID375" s="281"/>
      <c r="AIE375" s="281"/>
      <c r="AIF375" s="281"/>
      <c r="AIG375" s="281"/>
      <c r="AIH375" s="281"/>
      <c r="AII375" s="281"/>
      <c r="AIJ375" s="281"/>
      <c r="AIK375" s="281"/>
      <c r="AIL375" s="281"/>
      <c r="AIM375" s="281"/>
      <c r="AIN375" s="281"/>
      <c r="AIO375" s="281"/>
      <c r="AIP375" s="281"/>
      <c r="AIQ375" s="281"/>
      <c r="AIR375" s="281"/>
      <c r="AIS375" s="281"/>
      <c r="AIT375" s="281"/>
      <c r="AIU375" s="281"/>
      <c r="AIV375" s="281"/>
      <c r="AIW375" s="281"/>
      <c r="AIX375" s="281"/>
      <c r="AIY375" s="281"/>
      <c r="AIZ375" s="281"/>
      <c r="AJA375" s="281"/>
      <c r="AJB375" s="281"/>
      <c r="AJC375" s="281"/>
      <c r="AJD375" s="281"/>
      <c r="AJE375" s="281"/>
      <c r="AJF375" s="281"/>
      <c r="AJG375" s="281"/>
      <c r="AJH375" s="281"/>
      <c r="AJI375" s="281"/>
      <c r="AJJ375" s="281"/>
      <c r="AJK375" s="281"/>
      <c r="AJL375" s="281"/>
      <c r="AJM375" s="281"/>
      <c r="AJN375" s="281"/>
      <c r="AJO375" s="281"/>
      <c r="AJP375" s="281"/>
      <c r="AJQ375" s="281"/>
      <c r="AJR375" s="281"/>
      <c r="AJS375" s="281"/>
      <c r="AJT375" s="281"/>
      <c r="AJU375" s="281"/>
      <c r="AJV375" s="281"/>
      <c r="AJW375" s="281"/>
      <c r="AJX375" s="281"/>
      <c r="AJY375" s="281"/>
      <c r="AJZ375" s="281"/>
      <c r="AKA375" s="281"/>
      <c r="AKB375" s="281"/>
      <c r="AKC375" s="281"/>
      <c r="AKD375" s="281"/>
      <c r="AKE375" s="281"/>
      <c r="AKF375" s="281"/>
      <c r="AKG375" s="281"/>
      <c r="AKH375" s="281"/>
      <c r="AKI375" s="281"/>
      <c r="AKJ375" s="281"/>
      <c r="AKK375" s="281"/>
      <c r="AKL375" s="281"/>
      <c r="AKM375" s="281"/>
      <c r="AKN375" s="281"/>
      <c r="AKO375" s="281"/>
      <c r="AKP375" s="281"/>
      <c r="AKQ375" s="281"/>
      <c r="AKR375" s="281"/>
      <c r="AKS375" s="281"/>
      <c r="AKT375" s="281"/>
      <c r="AKU375" s="281"/>
      <c r="AKV375" s="281"/>
      <c r="AKW375" s="281"/>
      <c r="AKX375" s="281"/>
      <c r="AKY375" s="281"/>
      <c r="AKZ375" s="281"/>
      <c r="ALA375" s="281"/>
      <c r="ALB375" s="281"/>
      <c r="ALC375" s="281"/>
      <c r="ALD375" s="281"/>
      <c r="ALE375" s="281"/>
      <c r="ALF375" s="281"/>
      <c r="ALG375" s="281"/>
      <c r="ALH375" s="281"/>
      <c r="ALI375" s="281"/>
      <c r="ALJ375" s="281"/>
      <c r="ALK375" s="281"/>
      <c r="ALL375" s="281"/>
      <c r="ALM375" s="281"/>
      <c r="ALN375" s="281"/>
      <c r="ALO375" s="281"/>
      <c r="ALP375" s="281"/>
      <c r="ALQ375" s="281"/>
      <c r="ALR375" s="281"/>
      <c r="ALS375" s="281"/>
      <c r="ALT375" s="281"/>
      <c r="ALU375" s="281"/>
      <c r="ALV375" s="281"/>
      <c r="ALW375" s="281"/>
      <c r="ALX375" s="281"/>
      <c r="ALY375" s="281"/>
      <c r="ALZ375" s="281"/>
      <c r="AMA375" s="281"/>
      <c r="AMB375" s="281"/>
      <c r="AMC375" s="281"/>
      <c r="AMD375" s="281"/>
      <c r="AME375" s="281"/>
      <c r="AMF375" s="281"/>
      <c r="AMG375" s="281"/>
      <c r="AMH375" s="281"/>
      <c r="AMI375" s="281"/>
      <c r="AMJ375" s="281"/>
    </row>
    <row r="376" spans="1:1024" s="265" customFormat="1" ht="15" customHeight="1" x14ac:dyDescent="0.2">
      <c r="A376" s="38" t="s">
        <v>180</v>
      </c>
      <c r="B376" s="39" t="s">
        <v>8</v>
      </c>
      <c r="C376" s="39" t="s">
        <v>88</v>
      </c>
      <c r="D376" s="260"/>
      <c r="E376" s="260"/>
      <c r="F376" s="260"/>
      <c r="G376" s="41"/>
      <c r="H376" s="42"/>
      <c r="I376" s="261"/>
      <c r="J376" s="41"/>
      <c r="K376" s="261"/>
      <c r="L376" s="261"/>
      <c r="M376" s="41"/>
      <c r="N376" s="44"/>
      <c r="O376" s="261"/>
      <c r="P376" s="261"/>
      <c r="Q376" s="261"/>
      <c r="R376" s="261"/>
      <c r="S376" s="261"/>
      <c r="T376" s="261"/>
      <c r="U376" s="261"/>
      <c r="V376" s="261"/>
      <c r="W376" s="261"/>
      <c r="X376" s="260"/>
      <c r="Y376" s="260"/>
      <c r="Z376" s="260"/>
      <c r="AA376" s="262"/>
      <c r="AB376" s="47">
        <f>COUNT(D376:Z376)</f>
        <v>0</v>
      </c>
      <c r="AC376" s="48">
        <f>IF(AB376=0,0,AVERAGE(D376:Z376))</f>
        <v>0</v>
      </c>
      <c r="AD376" s="48">
        <f t="array" ref="AD376">IF(AB376=0,0,IF(AB376&gt;9,AVERAGE(LARGE(D376:Z376,{1,2,3,4,5,6,7,8,9,10})),0))</f>
        <v>0</v>
      </c>
      <c r="AE376" s="48">
        <f t="array" ref="AE376">IF(AB376=0,0,IF(AB376&gt;9,SUM(LARGE(D376:Z376,{1,2,3,4,5,6,7,8,9,10})),0))</f>
        <v>0</v>
      </c>
      <c r="AF376" s="264"/>
    </row>
    <row r="377" spans="1:1024" s="265" customFormat="1" ht="15" customHeight="1" x14ac:dyDescent="0.2">
      <c r="A377" s="38" t="s">
        <v>181</v>
      </c>
      <c r="B377" s="39" t="s">
        <v>8</v>
      </c>
      <c r="C377" s="39" t="s">
        <v>42</v>
      </c>
      <c r="D377" s="260">
        <v>33</v>
      </c>
      <c r="E377" s="260"/>
      <c r="F377" s="260"/>
      <c r="G377" s="39"/>
      <c r="H377" s="50"/>
      <c r="I377" s="260"/>
      <c r="J377" s="39"/>
      <c r="K377" s="260"/>
      <c r="L377" s="260"/>
      <c r="M377" s="39"/>
      <c r="N377" s="45"/>
      <c r="O377" s="260"/>
      <c r="P377" s="260"/>
      <c r="Q377" s="260"/>
      <c r="R377" s="260"/>
      <c r="S377" s="260"/>
      <c r="T377" s="260"/>
      <c r="U377" s="260"/>
      <c r="V377" s="260"/>
      <c r="W377" s="260"/>
      <c r="X377" s="260"/>
      <c r="Y377" s="260"/>
      <c r="Z377" s="260"/>
      <c r="AA377" s="262"/>
      <c r="AB377" s="47">
        <f>COUNT(D377:Z377)</f>
        <v>1</v>
      </c>
      <c r="AC377" s="48">
        <f>IF(AB377=0,0,AVERAGE(D377:Z377))</f>
        <v>33</v>
      </c>
      <c r="AD377" s="48">
        <f t="array" ref="AD377">IF(AB377=0,0,IF(AB377&gt;9,AVERAGE(LARGE(D377:Z377,{1,2,3,4,5,6,7,8,9,10})),0))</f>
        <v>0</v>
      </c>
      <c r="AE377" s="48">
        <f t="array" ref="AE377">IF(AB377=0,0,IF(AB377&gt;9,SUM(LARGE(D377:Z377,{1,2,3,4,5,6,7,8,9,10})),0))</f>
        <v>0</v>
      </c>
    </row>
    <row r="378" spans="1:1024" s="265" customFormat="1" ht="15" customHeight="1" x14ac:dyDescent="0.2">
      <c r="A378" s="38" t="s">
        <v>181</v>
      </c>
      <c r="B378" s="39" t="s">
        <v>8</v>
      </c>
      <c r="C378" s="39" t="s">
        <v>47</v>
      </c>
      <c r="D378" s="260"/>
      <c r="E378" s="260"/>
      <c r="F378" s="260"/>
      <c r="G378" s="39"/>
      <c r="H378" s="50"/>
      <c r="I378" s="260"/>
      <c r="J378" s="39"/>
      <c r="K378" s="260"/>
      <c r="L378" s="260"/>
      <c r="M378" s="39"/>
      <c r="N378" s="45"/>
      <c r="O378" s="260"/>
      <c r="P378" s="260"/>
      <c r="Q378" s="260"/>
      <c r="R378" s="260"/>
      <c r="S378" s="260"/>
      <c r="T378" s="260"/>
      <c r="U378" s="260"/>
      <c r="V378" s="260"/>
      <c r="W378" s="260"/>
      <c r="X378" s="260"/>
      <c r="Y378" s="260"/>
      <c r="Z378" s="260"/>
      <c r="AA378" s="262"/>
      <c r="AB378" s="47">
        <f>COUNT(D378:Z378)</f>
        <v>0</v>
      </c>
      <c r="AC378" s="48">
        <f>IF(AB378=0,0,AVERAGE(D378:Z378))</f>
        <v>0</v>
      </c>
      <c r="AD378" s="48">
        <f t="array" ref="AD378">IF(AB378=0,0,IF(AB378&gt;9,AVERAGE(LARGE(D378:Z378,{1,2,3,4,5,6,7,8,9,10})),0))</f>
        <v>0</v>
      </c>
      <c r="AE378" s="48">
        <f t="array" ref="AE378">IF(AB378=0,0,IF(AB378&gt;9,SUM(LARGE(D378:Z378,{1,2,3,4,5,6,7,8,9,10})),0))</f>
        <v>0</v>
      </c>
      <c r="AF378" s="264"/>
    </row>
    <row r="379" spans="1:1024" s="265" customFormat="1" ht="15" customHeight="1" x14ac:dyDescent="0.2">
      <c r="A379" s="38" t="s">
        <v>181</v>
      </c>
      <c r="B379" s="39" t="s">
        <v>8</v>
      </c>
      <c r="C379" s="39" t="s">
        <v>54</v>
      </c>
      <c r="D379" s="260"/>
      <c r="E379" s="260"/>
      <c r="F379" s="260"/>
      <c r="G379" s="39"/>
      <c r="H379" s="50"/>
      <c r="I379" s="260"/>
      <c r="J379" s="39"/>
      <c r="K379" s="260"/>
      <c r="L379" s="260"/>
      <c r="M379" s="39"/>
      <c r="N379" s="45"/>
      <c r="O379" s="260"/>
      <c r="P379" s="260"/>
      <c r="Q379" s="260"/>
      <c r="R379" s="260"/>
      <c r="S379" s="260"/>
      <c r="T379" s="260"/>
      <c r="U379" s="260"/>
      <c r="V379" s="260"/>
      <c r="W379" s="260"/>
      <c r="X379" s="260"/>
      <c r="Y379" s="260"/>
      <c r="Z379" s="260"/>
      <c r="AA379" s="262"/>
      <c r="AB379" s="47">
        <f>COUNT(D379:Z379)</f>
        <v>0</v>
      </c>
      <c r="AC379" s="48">
        <f>IF(AB379=0,0,AVERAGE(D379:Z379))</f>
        <v>0</v>
      </c>
      <c r="AD379" s="48">
        <f t="array" ref="AD379">IF(AB379=0,0,IF(AB379&gt;9,AVERAGE(LARGE(D379:Z379,{1,2,3,4,5,6,7,8,9,10})),0))</f>
        <v>0</v>
      </c>
      <c r="AE379" s="48">
        <f t="array" ref="AE379">IF(AB379=0,0,IF(AB379&gt;9,SUM(LARGE(D379:Z379,{1,2,3,4,5,6,7,8,9,10})),0))</f>
        <v>0</v>
      </c>
    </row>
    <row r="380" spans="1:1024" s="265" customFormat="1" ht="15" customHeight="1" x14ac:dyDescent="0.2">
      <c r="A380" s="38" t="s">
        <v>181</v>
      </c>
      <c r="B380" s="39" t="s">
        <v>8</v>
      </c>
      <c r="C380" s="39" t="s">
        <v>44</v>
      </c>
      <c r="D380" s="260">
        <v>19</v>
      </c>
      <c r="E380" s="260"/>
      <c r="F380" s="260"/>
      <c r="G380" s="39"/>
      <c r="H380" s="50"/>
      <c r="I380" s="260"/>
      <c r="J380" s="39"/>
      <c r="K380" s="260"/>
      <c r="L380" s="260"/>
      <c r="M380" s="39"/>
      <c r="N380" s="45"/>
      <c r="O380" s="260"/>
      <c r="P380" s="260"/>
      <c r="Q380" s="260"/>
      <c r="R380" s="260"/>
      <c r="S380" s="260"/>
      <c r="T380" s="260"/>
      <c r="U380" s="260"/>
      <c r="V380" s="260"/>
      <c r="W380" s="260"/>
      <c r="X380" s="260"/>
      <c r="Y380" s="260"/>
      <c r="Z380" s="260"/>
      <c r="AA380" s="262"/>
      <c r="AB380" s="47">
        <f>COUNT(D380:Z380)</f>
        <v>1</v>
      </c>
      <c r="AC380" s="48">
        <f>IF(AB380=0,0,AVERAGE(D380:Z380))</f>
        <v>19</v>
      </c>
      <c r="AD380" s="48">
        <f t="array" ref="AD380">IF(AB380=0,0,IF(AB380&gt;9,AVERAGE(LARGE(D380:Z380,{1,2,3,4,5,6,7,8,9,10})),0))</f>
        <v>0</v>
      </c>
      <c r="AE380" s="48">
        <f t="array" ref="AE380">IF(AB380=0,0,IF(AB380&gt;9,SUM(LARGE(D380:Z380,{1,2,3,4,5,6,7,8,9,10})),0))</f>
        <v>0</v>
      </c>
      <c r="AF380" s="264"/>
    </row>
    <row r="381" spans="1:1024" s="265" customFormat="1" ht="15" customHeight="1" x14ac:dyDescent="0.2">
      <c r="A381" s="38" t="s">
        <v>182</v>
      </c>
      <c r="B381" s="39" t="s">
        <v>12</v>
      </c>
      <c r="C381" s="39" t="s">
        <v>42</v>
      </c>
      <c r="D381" s="260"/>
      <c r="E381" s="260"/>
      <c r="F381" s="260"/>
      <c r="G381" s="39"/>
      <c r="H381" s="50"/>
      <c r="I381" s="260"/>
      <c r="J381" s="39"/>
      <c r="K381" s="260"/>
      <c r="L381" s="260"/>
      <c r="M381" s="39"/>
      <c r="N381" s="45"/>
      <c r="O381" s="260"/>
      <c r="P381" s="260"/>
      <c r="Q381" s="260"/>
      <c r="R381" s="260"/>
      <c r="S381" s="260"/>
      <c r="T381" s="260"/>
      <c r="U381" s="260"/>
      <c r="V381" s="260"/>
      <c r="W381" s="260"/>
      <c r="X381" s="260"/>
      <c r="Y381" s="260"/>
      <c r="Z381" s="260"/>
      <c r="AA381" s="262"/>
      <c r="AB381" s="47">
        <f>COUNT(D381:Z381)</f>
        <v>0</v>
      </c>
      <c r="AC381" s="48">
        <f>IF(AB381=0,0,AVERAGE(D381:Z381))</f>
        <v>0</v>
      </c>
      <c r="AD381" s="48">
        <f t="array" ref="AD381">IF(AB381=0,0,IF(AB381&gt;9,AVERAGE(LARGE(D381:Z381,{1,2,3,4,5,6,7,8,9,10})),0))</f>
        <v>0</v>
      </c>
      <c r="AE381" s="48">
        <f t="array" ref="AE381">IF(AB381=0,0,IF(AB381&gt;9,SUM(LARGE(D381:Z381,{1,2,3,4,5,6,7,8,9,10})),0))</f>
        <v>0</v>
      </c>
      <c r="AF381" s="264"/>
    </row>
    <row r="382" spans="1:1024" s="265" customFormat="1" ht="15" customHeight="1" x14ac:dyDescent="0.2">
      <c r="A382" s="269" t="s">
        <v>182</v>
      </c>
      <c r="B382" s="262" t="s">
        <v>12</v>
      </c>
      <c r="C382" s="262" t="s">
        <v>88</v>
      </c>
      <c r="D382" s="260"/>
      <c r="E382" s="260"/>
      <c r="F382" s="260"/>
      <c r="G382" s="39"/>
      <c r="H382" s="50"/>
      <c r="I382" s="260"/>
      <c r="J382" s="39"/>
      <c r="K382" s="260"/>
      <c r="L382" s="260"/>
      <c r="M382" s="39"/>
      <c r="N382" s="45"/>
      <c r="O382" s="260"/>
      <c r="P382" s="260"/>
      <c r="Q382" s="260"/>
      <c r="R382" s="260"/>
      <c r="S382" s="260"/>
      <c r="T382" s="260"/>
      <c r="U382" s="260"/>
      <c r="V382" s="260"/>
      <c r="W382" s="260"/>
      <c r="X382" s="260"/>
      <c r="Y382" s="260"/>
      <c r="Z382" s="260"/>
      <c r="AA382" s="262"/>
      <c r="AB382" s="47">
        <f>COUNT(D382:Z382)</f>
        <v>0</v>
      </c>
      <c r="AC382" s="48">
        <f>IF(AB382=0,0,AVERAGE(D382:Z382))</f>
        <v>0</v>
      </c>
      <c r="AD382" s="48">
        <f t="array" ref="AD382">IF(AB382=0,0,IF(AB382&gt;9,AVERAGE(LARGE(D382:Z382,{1,2,3,4,5,6,7,8,9,10})),0))</f>
        <v>0</v>
      </c>
      <c r="AE382" s="48">
        <f t="array" ref="AE382">IF(AB382=0,0,IF(AB382&gt;9,SUM(LARGE(D382:Z382,{1,2,3,4,5,6,7,8,9,10})),0))</f>
        <v>0</v>
      </c>
      <c r="AF382" s="264"/>
    </row>
    <row r="383" spans="1:1024" s="265" customFormat="1" ht="15" customHeight="1" x14ac:dyDescent="0.2">
      <c r="A383" s="125" t="s">
        <v>409</v>
      </c>
      <c r="B383" s="39" t="s">
        <v>5</v>
      </c>
      <c r="C383" s="39" t="s">
        <v>55</v>
      </c>
      <c r="D383" s="260"/>
      <c r="E383" s="260"/>
      <c r="F383" s="260"/>
      <c r="G383" s="39"/>
      <c r="H383" s="50"/>
      <c r="I383" s="260"/>
      <c r="J383" s="39"/>
      <c r="K383" s="260"/>
      <c r="L383" s="260"/>
      <c r="M383" s="39"/>
      <c r="N383" s="45"/>
      <c r="O383" s="260"/>
      <c r="P383" s="260"/>
      <c r="Q383" s="260"/>
      <c r="R383" s="260"/>
      <c r="S383" s="260"/>
      <c r="T383" s="260"/>
      <c r="U383" s="260"/>
      <c r="V383" s="260"/>
      <c r="W383" s="260"/>
      <c r="X383" s="260"/>
      <c r="Y383" s="260"/>
      <c r="Z383" s="260"/>
      <c r="AA383" s="262"/>
      <c r="AB383" s="47">
        <f>COUNT(D383:Z383)</f>
        <v>0</v>
      </c>
      <c r="AC383" s="48">
        <f>IF(AB383=0,0,AVERAGE(D383:Z383))</f>
        <v>0</v>
      </c>
      <c r="AD383" s="48">
        <f t="array" ref="AD383">IF(AB383=0,0,IF(AB383&gt;9,AVERAGE(LARGE(D383:Z383,{1,2,3,4,5,6,7,8,9,10})),0))</f>
        <v>0</v>
      </c>
      <c r="AE383" s="48">
        <f t="array" ref="AE383">IF(AB383=0,0,IF(AB383&gt;9,SUM(LARGE(D383:Z383,{1,2,3,4,5,6,7,8,9,10})),0))</f>
        <v>0</v>
      </c>
      <c r="AF383" s="264"/>
    </row>
    <row r="384" spans="1:1024" s="265" customFormat="1" ht="15" customHeight="1" x14ac:dyDescent="0.2">
      <c r="A384" s="38" t="s">
        <v>304</v>
      </c>
      <c r="B384" s="39" t="s">
        <v>6</v>
      </c>
      <c r="C384" s="39" t="s">
        <v>42</v>
      </c>
      <c r="D384" s="260"/>
      <c r="E384" s="260"/>
      <c r="F384" s="260"/>
      <c r="G384" s="39"/>
      <c r="H384" s="50"/>
      <c r="I384" s="260"/>
      <c r="J384" s="39"/>
      <c r="K384" s="260"/>
      <c r="L384" s="260"/>
      <c r="M384" s="39"/>
      <c r="N384" s="45"/>
      <c r="O384" s="260"/>
      <c r="P384" s="260"/>
      <c r="Q384" s="260"/>
      <c r="R384" s="260"/>
      <c r="S384" s="260"/>
      <c r="T384" s="260"/>
      <c r="U384" s="260"/>
      <c r="V384" s="260"/>
      <c r="W384" s="260"/>
      <c r="X384" s="260"/>
      <c r="Y384" s="260"/>
      <c r="Z384" s="260"/>
      <c r="AA384" s="262"/>
      <c r="AB384" s="47">
        <f>COUNT(D384:Z384)</f>
        <v>0</v>
      </c>
      <c r="AC384" s="48">
        <f>IF(AB384=0,0,AVERAGE(D384:Z384))</f>
        <v>0</v>
      </c>
      <c r="AD384" s="48">
        <f t="array" ref="AD384">IF(AB384=0,0,IF(AB384&gt;9,AVERAGE(LARGE(D384:Z384,{1,2,3,4,5,6,7,8,9,10})),0))</f>
        <v>0</v>
      </c>
      <c r="AE384" s="48">
        <f t="array" ref="AE384">IF(AB384=0,0,IF(AB384&gt;9,SUM(LARGE(D384:Z384,{1,2,3,4,5,6,7,8,9,10})),0))</f>
        <v>0</v>
      </c>
      <c r="AF384" s="264"/>
    </row>
    <row r="385" spans="1:1024" s="282" customFormat="1" ht="15" customHeight="1" x14ac:dyDescent="0.25">
      <c r="A385" s="38" t="s">
        <v>304</v>
      </c>
      <c r="B385" s="39" t="s">
        <v>6</v>
      </c>
      <c r="C385" s="39" t="s">
        <v>47</v>
      </c>
      <c r="D385" s="260"/>
      <c r="E385" s="260"/>
      <c r="F385" s="260"/>
      <c r="G385" s="39"/>
      <c r="H385" s="50"/>
      <c r="I385" s="260"/>
      <c r="J385" s="39"/>
      <c r="K385" s="260"/>
      <c r="L385" s="260"/>
      <c r="M385" s="39"/>
      <c r="N385" s="45"/>
      <c r="O385" s="260"/>
      <c r="P385" s="260"/>
      <c r="Q385" s="260"/>
      <c r="R385" s="260"/>
      <c r="S385" s="260"/>
      <c r="T385" s="260"/>
      <c r="U385" s="260"/>
      <c r="V385" s="260"/>
      <c r="W385" s="260"/>
      <c r="X385" s="260"/>
      <c r="Y385" s="260"/>
      <c r="Z385" s="260"/>
      <c r="AA385" s="262"/>
      <c r="AB385" s="47">
        <f>COUNT(D385:Z385)</f>
        <v>0</v>
      </c>
      <c r="AC385" s="48">
        <f>IF(AB385=0,0,AVERAGE(D385:Z385))</f>
        <v>0</v>
      </c>
      <c r="AD385" s="48">
        <f t="array" ref="AD385">IF(AB385=0,0,IF(AB385&gt;9,AVERAGE(LARGE(D385:Z385,{1,2,3,4,5,6,7,8,9,10})),0))</f>
        <v>0</v>
      </c>
      <c r="AE385" s="48">
        <f t="array" ref="AE385">IF(AB385=0,0,IF(AB385&gt;9,SUM(LARGE(D385:Z385,{1,2,3,4,5,6,7,8,9,10})),0))</f>
        <v>0</v>
      </c>
      <c r="AF385" s="281"/>
      <c r="AG385" s="281"/>
      <c r="AH385" s="281"/>
      <c r="AI385" s="281"/>
      <c r="AJ385" s="281"/>
      <c r="AK385" s="281"/>
      <c r="AL385" s="281"/>
      <c r="AM385" s="281"/>
      <c r="AN385" s="281"/>
      <c r="AO385" s="281"/>
      <c r="AP385" s="281"/>
      <c r="AQ385" s="281"/>
      <c r="AR385" s="281"/>
      <c r="AS385" s="281"/>
      <c r="AT385" s="281"/>
      <c r="AU385" s="281"/>
      <c r="AV385" s="281"/>
      <c r="AW385" s="281"/>
      <c r="AX385" s="281"/>
      <c r="AY385" s="281"/>
      <c r="AZ385" s="281"/>
      <c r="BA385" s="281"/>
      <c r="BB385" s="281"/>
      <c r="BC385" s="281"/>
      <c r="BD385" s="281"/>
      <c r="BE385" s="281"/>
      <c r="BF385" s="281"/>
      <c r="BG385" s="281"/>
      <c r="BH385" s="281"/>
      <c r="BI385" s="281"/>
      <c r="BJ385" s="281"/>
      <c r="BK385" s="281"/>
      <c r="BL385" s="281"/>
      <c r="BM385" s="281"/>
      <c r="BN385" s="281"/>
      <c r="BO385" s="281"/>
      <c r="BP385" s="281"/>
      <c r="BQ385" s="281"/>
      <c r="BR385" s="281"/>
      <c r="BS385" s="281"/>
      <c r="BT385" s="281"/>
      <c r="BU385" s="281"/>
      <c r="BV385" s="281"/>
      <c r="BW385" s="281"/>
      <c r="BX385" s="281"/>
      <c r="BY385" s="281"/>
      <c r="BZ385" s="281"/>
      <c r="CA385" s="281"/>
      <c r="CB385" s="281"/>
      <c r="CC385" s="281"/>
      <c r="CD385" s="281"/>
      <c r="CE385" s="281"/>
      <c r="CF385" s="281"/>
      <c r="CG385" s="281"/>
      <c r="CH385" s="281"/>
      <c r="CI385" s="281"/>
      <c r="CJ385" s="281"/>
      <c r="CK385" s="281"/>
      <c r="CL385" s="281"/>
      <c r="CM385" s="281"/>
      <c r="CN385" s="281"/>
      <c r="CO385" s="281"/>
      <c r="CP385" s="281"/>
      <c r="CQ385" s="281"/>
      <c r="CR385" s="281"/>
      <c r="CS385" s="281"/>
      <c r="CT385" s="281"/>
      <c r="CU385" s="281"/>
      <c r="CV385" s="281"/>
      <c r="CW385" s="281"/>
      <c r="CX385" s="281"/>
      <c r="CY385" s="281"/>
      <c r="CZ385" s="281"/>
      <c r="DA385" s="281"/>
      <c r="DB385" s="281"/>
      <c r="DC385" s="281"/>
      <c r="DD385" s="281"/>
      <c r="DE385" s="281"/>
      <c r="DF385" s="281"/>
      <c r="DG385" s="281"/>
      <c r="DH385" s="281"/>
      <c r="DI385" s="281"/>
      <c r="DJ385" s="281"/>
      <c r="DK385" s="281"/>
      <c r="DL385" s="281"/>
      <c r="DM385" s="281"/>
      <c r="DN385" s="281"/>
      <c r="DO385" s="281"/>
      <c r="DP385" s="281"/>
      <c r="DQ385" s="281"/>
      <c r="DR385" s="281"/>
      <c r="DS385" s="281"/>
      <c r="DT385" s="281"/>
      <c r="DU385" s="281"/>
      <c r="DV385" s="281"/>
      <c r="DW385" s="281"/>
      <c r="DX385" s="281"/>
      <c r="DY385" s="281"/>
      <c r="DZ385" s="281"/>
      <c r="EA385" s="281"/>
      <c r="EB385" s="281"/>
      <c r="EC385" s="281"/>
      <c r="ED385" s="281"/>
      <c r="EE385" s="281"/>
      <c r="EF385" s="281"/>
      <c r="EG385" s="281"/>
      <c r="EH385" s="281"/>
      <c r="EI385" s="281"/>
      <c r="EJ385" s="281"/>
      <c r="EK385" s="281"/>
      <c r="EL385" s="281"/>
      <c r="EM385" s="281"/>
      <c r="EN385" s="281"/>
      <c r="EO385" s="281"/>
      <c r="EP385" s="281"/>
      <c r="EQ385" s="281"/>
      <c r="ER385" s="281"/>
      <c r="ES385" s="281"/>
      <c r="ET385" s="281"/>
      <c r="EU385" s="281"/>
      <c r="EV385" s="281"/>
      <c r="EW385" s="281"/>
      <c r="EX385" s="281"/>
      <c r="EY385" s="281"/>
      <c r="EZ385" s="281"/>
      <c r="FA385" s="281"/>
      <c r="FB385" s="281"/>
      <c r="FC385" s="281"/>
      <c r="FD385" s="281"/>
      <c r="FE385" s="281"/>
      <c r="FF385" s="281"/>
      <c r="FG385" s="281"/>
      <c r="FH385" s="281"/>
      <c r="FI385" s="281"/>
      <c r="FJ385" s="281"/>
      <c r="FK385" s="281"/>
      <c r="FL385" s="281"/>
      <c r="FM385" s="281"/>
      <c r="FN385" s="281"/>
      <c r="FO385" s="281"/>
      <c r="FP385" s="281"/>
      <c r="FQ385" s="281"/>
      <c r="FR385" s="281"/>
      <c r="FS385" s="281"/>
      <c r="FT385" s="281"/>
      <c r="FU385" s="281"/>
      <c r="FV385" s="281"/>
      <c r="FW385" s="281"/>
      <c r="FX385" s="281"/>
      <c r="FY385" s="281"/>
      <c r="FZ385" s="281"/>
      <c r="GA385" s="281"/>
      <c r="GB385" s="281"/>
      <c r="GC385" s="281"/>
      <c r="GD385" s="281"/>
      <c r="GE385" s="281"/>
      <c r="GF385" s="281"/>
      <c r="GG385" s="281"/>
      <c r="GH385" s="281"/>
      <c r="GI385" s="281"/>
      <c r="GJ385" s="281"/>
      <c r="GK385" s="281"/>
      <c r="GL385" s="281"/>
      <c r="GM385" s="281"/>
      <c r="GN385" s="281"/>
      <c r="GO385" s="281"/>
      <c r="GP385" s="281"/>
      <c r="GQ385" s="281"/>
      <c r="GR385" s="281"/>
      <c r="GS385" s="281"/>
      <c r="GT385" s="281"/>
      <c r="GU385" s="281"/>
      <c r="GV385" s="281"/>
      <c r="GW385" s="281"/>
      <c r="GX385" s="281"/>
      <c r="GY385" s="281"/>
      <c r="GZ385" s="281"/>
      <c r="HA385" s="281"/>
      <c r="HB385" s="281"/>
      <c r="HC385" s="281"/>
      <c r="HD385" s="281"/>
      <c r="HE385" s="281"/>
      <c r="HF385" s="281"/>
      <c r="HG385" s="281"/>
      <c r="HH385" s="281"/>
      <c r="HI385" s="281"/>
      <c r="HJ385" s="281"/>
      <c r="HK385" s="281"/>
      <c r="HL385" s="281"/>
      <c r="HM385" s="281"/>
      <c r="HN385" s="281"/>
      <c r="HO385" s="281"/>
      <c r="HP385" s="281"/>
      <c r="HQ385" s="281"/>
      <c r="HR385" s="281"/>
      <c r="HS385" s="281"/>
      <c r="HT385" s="281"/>
      <c r="HU385" s="281"/>
      <c r="HV385" s="281"/>
      <c r="HW385" s="281"/>
      <c r="HX385" s="281"/>
      <c r="HY385" s="281"/>
      <c r="HZ385" s="281"/>
      <c r="IA385" s="281"/>
      <c r="IB385" s="281"/>
      <c r="IC385" s="281"/>
      <c r="ID385" s="281"/>
      <c r="IE385" s="281"/>
      <c r="IF385" s="281"/>
      <c r="IG385" s="281"/>
      <c r="IH385" s="281"/>
      <c r="II385" s="281"/>
      <c r="IJ385" s="281"/>
      <c r="IK385" s="281"/>
      <c r="IL385" s="281"/>
      <c r="IM385" s="281"/>
      <c r="IN385" s="281"/>
      <c r="IO385" s="281"/>
      <c r="IP385" s="281"/>
      <c r="IQ385" s="281"/>
      <c r="IR385" s="281"/>
      <c r="IS385" s="281"/>
      <c r="IT385" s="281"/>
      <c r="IU385" s="281"/>
      <c r="IV385" s="281"/>
      <c r="IW385" s="281"/>
      <c r="IX385" s="281"/>
      <c r="IY385" s="281"/>
      <c r="IZ385" s="281"/>
      <c r="JA385" s="281"/>
      <c r="JB385" s="281"/>
      <c r="JC385" s="281"/>
      <c r="JD385" s="281"/>
      <c r="JE385" s="281"/>
      <c r="JF385" s="281"/>
      <c r="JG385" s="281"/>
      <c r="JH385" s="281"/>
      <c r="JI385" s="281"/>
      <c r="JJ385" s="281"/>
      <c r="JK385" s="281"/>
      <c r="JL385" s="281"/>
      <c r="JM385" s="281"/>
      <c r="JN385" s="281"/>
      <c r="JO385" s="281"/>
      <c r="JP385" s="281"/>
      <c r="JQ385" s="281"/>
      <c r="JR385" s="281"/>
      <c r="JS385" s="281"/>
      <c r="JT385" s="281"/>
      <c r="JU385" s="281"/>
      <c r="JV385" s="281"/>
      <c r="JW385" s="281"/>
      <c r="JX385" s="281"/>
      <c r="JY385" s="281"/>
      <c r="JZ385" s="281"/>
      <c r="KA385" s="281"/>
      <c r="KB385" s="281"/>
      <c r="KC385" s="281"/>
      <c r="KD385" s="281"/>
      <c r="KE385" s="281"/>
      <c r="KF385" s="281"/>
      <c r="KG385" s="281"/>
      <c r="KH385" s="281"/>
      <c r="KI385" s="281"/>
      <c r="KJ385" s="281"/>
      <c r="KK385" s="281"/>
      <c r="KL385" s="281"/>
      <c r="KM385" s="281"/>
      <c r="KN385" s="281"/>
      <c r="KO385" s="281"/>
      <c r="KP385" s="281"/>
      <c r="KQ385" s="281"/>
      <c r="KR385" s="281"/>
      <c r="KS385" s="281"/>
      <c r="KT385" s="281"/>
      <c r="KU385" s="281"/>
      <c r="KV385" s="281"/>
      <c r="KW385" s="281"/>
      <c r="KX385" s="281"/>
      <c r="KY385" s="281"/>
      <c r="KZ385" s="281"/>
      <c r="LA385" s="281"/>
      <c r="LB385" s="281"/>
      <c r="LC385" s="281"/>
      <c r="LD385" s="281"/>
      <c r="LE385" s="281"/>
      <c r="LF385" s="281"/>
      <c r="LG385" s="281"/>
      <c r="LH385" s="281"/>
      <c r="LI385" s="281"/>
      <c r="LJ385" s="281"/>
      <c r="LK385" s="281"/>
      <c r="LL385" s="281"/>
      <c r="LM385" s="281"/>
      <c r="LN385" s="281"/>
      <c r="LO385" s="281"/>
      <c r="LP385" s="281"/>
      <c r="LQ385" s="281"/>
      <c r="LR385" s="281"/>
      <c r="LS385" s="281"/>
      <c r="LT385" s="281"/>
      <c r="LU385" s="281"/>
      <c r="LV385" s="281"/>
      <c r="LW385" s="281"/>
      <c r="LX385" s="281"/>
      <c r="LY385" s="281"/>
      <c r="LZ385" s="281"/>
      <c r="MA385" s="281"/>
      <c r="MB385" s="281"/>
      <c r="MC385" s="281"/>
      <c r="MD385" s="281"/>
      <c r="ME385" s="281"/>
      <c r="MF385" s="281"/>
      <c r="MG385" s="281"/>
      <c r="MH385" s="281"/>
      <c r="MI385" s="281"/>
      <c r="MJ385" s="281"/>
      <c r="MK385" s="281"/>
      <c r="ML385" s="281"/>
      <c r="MM385" s="281"/>
      <c r="MN385" s="281"/>
      <c r="MO385" s="281"/>
      <c r="MP385" s="281"/>
      <c r="MQ385" s="281"/>
      <c r="MR385" s="281"/>
      <c r="MS385" s="281"/>
      <c r="MT385" s="281"/>
      <c r="MU385" s="281"/>
      <c r="MV385" s="281"/>
      <c r="MW385" s="281"/>
      <c r="MX385" s="281"/>
      <c r="MY385" s="281"/>
      <c r="MZ385" s="281"/>
      <c r="NA385" s="281"/>
      <c r="NB385" s="281"/>
      <c r="NC385" s="281"/>
      <c r="ND385" s="281"/>
      <c r="NE385" s="281"/>
      <c r="NF385" s="281"/>
      <c r="NG385" s="281"/>
      <c r="NH385" s="281"/>
      <c r="NI385" s="281"/>
      <c r="NJ385" s="281"/>
      <c r="NK385" s="281"/>
      <c r="NL385" s="281"/>
      <c r="NM385" s="281"/>
      <c r="NN385" s="281"/>
      <c r="NO385" s="281"/>
      <c r="NP385" s="281"/>
      <c r="NQ385" s="281"/>
      <c r="NR385" s="281"/>
      <c r="NS385" s="281"/>
      <c r="NT385" s="281"/>
      <c r="NU385" s="281"/>
      <c r="NV385" s="281"/>
      <c r="NW385" s="281"/>
      <c r="NX385" s="281"/>
      <c r="NY385" s="281"/>
      <c r="NZ385" s="281"/>
      <c r="OA385" s="281"/>
      <c r="OB385" s="281"/>
      <c r="OC385" s="281"/>
      <c r="OD385" s="281"/>
      <c r="OE385" s="281"/>
      <c r="OF385" s="281"/>
      <c r="OG385" s="281"/>
      <c r="OH385" s="281"/>
      <c r="OI385" s="281"/>
      <c r="OJ385" s="281"/>
      <c r="OK385" s="281"/>
      <c r="OL385" s="281"/>
      <c r="OM385" s="281"/>
      <c r="ON385" s="281"/>
      <c r="OO385" s="281"/>
      <c r="OP385" s="281"/>
      <c r="OQ385" s="281"/>
      <c r="OR385" s="281"/>
      <c r="OS385" s="281"/>
      <c r="OT385" s="281"/>
      <c r="OU385" s="281"/>
      <c r="OV385" s="281"/>
      <c r="OW385" s="281"/>
      <c r="OX385" s="281"/>
      <c r="OY385" s="281"/>
      <c r="OZ385" s="281"/>
      <c r="PA385" s="281"/>
      <c r="PB385" s="281"/>
      <c r="PC385" s="281"/>
      <c r="PD385" s="281"/>
      <c r="PE385" s="281"/>
      <c r="PF385" s="281"/>
      <c r="PG385" s="281"/>
      <c r="PH385" s="281"/>
      <c r="PI385" s="281"/>
      <c r="PJ385" s="281"/>
      <c r="PK385" s="281"/>
      <c r="PL385" s="281"/>
      <c r="PM385" s="281"/>
      <c r="PN385" s="281"/>
      <c r="PO385" s="281"/>
      <c r="PP385" s="281"/>
      <c r="PQ385" s="281"/>
      <c r="PR385" s="281"/>
      <c r="PS385" s="281"/>
      <c r="PT385" s="281"/>
      <c r="PU385" s="281"/>
      <c r="PV385" s="281"/>
      <c r="PW385" s="281"/>
      <c r="PX385" s="281"/>
      <c r="PY385" s="281"/>
      <c r="PZ385" s="281"/>
      <c r="QA385" s="281"/>
      <c r="QB385" s="281"/>
      <c r="QC385" s="281"/>
      <c r="QD385" s="281"/>
      <c r="QE385" s="281"/>
      <c r="QF385" s="281"/>
      <c r="QG385" s="281"/>
      <c r="QH385" s="281"/>
      <c r="QI385" s="281"/>
      <c r="QJ385" s="281"/>
      <c r="QK385" s="281"/>
      <c r="QL385" s="281"/>
      <c r="QM385" s="281"/>
      <c r="QN385" s="281"/>
      <c r="QO385" s="281"/>
      <c r="QP385" s="281"/>
      <c r="QQ385" s="281"/>
      <c r="QR385" s="281"/>
      <c r="QS385" s="281"/>
      <c r="QT385" s="281"/>
      <c r="QU385" s="281"/>
      <c r="QV385" s="281"/>
      <c r="QW385" s="281"/>
      <c r="QX385" s="281"/>
      <c r="QY385" s="281"/>
      <c r="QZ385" s="281"/>
      <c r="RA385" s="281"/>
      <c r="RB385" s="281"/>
      <c r="RC385" s="281"/>
      <c r="RD385" s="281"/>
      <c r="RE385" s="281"/>
      <c r="RF385" s="281"/>
      <c r="RG385" s="281"/>
      <c r="RH385" s="281"/>
      <c r="RI385" s="281"/>
      <c r="RJ385" s="281"/>
      <c r="RK385" s="281"/>
      <c r="RL385" s="281"/>
      <c r="RM385" s="281"/>
      <c r="RN385" s="281"/>
      <c r="RO385" s="281"/>
      <c r="RP385" s="281"/>
      <c r="RQ385" s="281"/>
      <c r="RR385" s="281"/>
      <c r="RS385" s="281"/>
      <c r="RT385" s="281"/>
      <c r="RU385" s="281"/>
      <c r="RV385" s="281"/>
      <c r="RW385" s="281"/>
      <c r="RX385" s="281"/>
      <c r="RY385" s="281"/>
      <c r="RZ385" s="281"/>
      <c r="SA385" s="281"/>
      <c r="SB385" s="281"/>
      <c r="SC385" s="281"/>
      <c r="SD385" s="281"/>
      <c r="SE385" s="281"/>
      <c r="SF385" s="281"/>
      <c r="SG385" s="281"/>
      <c r="SH385" s="281"/>
      <c r="SI385" s="281"/>
      <c r="SJ385" s="281"/>
      <c r="SK385" s="281"/>
      <c r="SL385" s="281"/>
      <c r="SM385" s="281"/>
      <c r="SN385" s="281"/>
      <c r="SO385" s="281"/>
      <c r="SP385" s="281"/>
      <c r="SQ385" s="281"/>
      <c r="SR385" s="281"/>
      <c r="SS385" s="281"/>
      <c r="ST385" s="281"/>
      <c r="SU385" s="281"/>
      <c r="SV385" s="281"/>
      <c r="SW385" s="281"/>
      <c r="SX385" s="281"/>
      <c r="SY385" s="281"/>
      <c r="SZ385" s="281"/>
      <c r="TA385" s="281"/>
      <c r="TB385" s="281"/>
      <c r="TC385" s="281"/>
      <c r="TD385" s="281"/>
      <c r="TE385" s="281"/>
      <c r="TF385" s="281"/>
      <c r="TG385" s="281"/>
      <c r="TH385" s="281"/>
      <c r="TI385" s="281"/>
      <c r="TJ385" s="281"/>
      <c r="TK385" s="281"/>
      <c r="TL385" s="281"/>
      <c r="TM385" s="281"/>
      <c r="TN385" s="281"/>
      <c r="TO385" s="281"/>
      <c r="TP385" s="281"/>
      <c r="TQ385" s="281"/>
      <c r="TR385" s="281"/>
      <c r="TS385" s="281"/>
      <c r="TT385" s="281"/>
      <c r="TU385" s="281"/>
      <c r="TV385" s="281"/>
      <c r="TW385" s="281"/>
      <c r="TX385" s="281"/>
      <c r="TY385" s="281"/>
      <c r="TZ385" s="281"/>
      <c r="UA385" s="281"/>
      <c r="UB385" s="281"/>
      <c r="UC385" s="281"/>
      <c r="UD385" s="281"/>
      <c r="UE385" s="281"/>
      <c r="UF385" s="281"/>
      <c r="UG385" s="281"/>
      <c r="UH385" s="281"/>
      <c r="UI385" s="281"/>
      <c r="UJ385" s="281"/>
      <c r="UK385" s="281"/>
      <c r="UL385" s="281"/>
      <c r="UM385" s="281"/>
      <c r="UN385" s="281"/>
      <c r="UO385" s="281"/>
      <c r="UP385" s="281"/>
      <c r="UQ385" s="281"/>
      <c r="UR385" s="281"/>
      <c r="US385" s="281"/>
      <c r="UT385" s="281"/>
      <c r="UU385" s="281"/>
      <c r="UV385" s="281"/>
      <c r="UW385" s="281"/>
      <c r="UX385" s="281"/>
      <c r="UY385" s="281"/>
      <c r="UZ385" s="281"/>
      <c r="VA385" s="281"/>
      <c r="VB385" s="281"/>
      <c r="VC385" s="281"/>
      <c r="VD385" s="281"/>
      <c r="VE385" s="281"/>
      <c r="VF385" s="281"/>
      <c r="VG385" s="281"/>
      <c r="VH385" s="281"/>
      <c r="VI385" s="281"/>
      <c r="VJ385" s="281"/>
      <c r="VK385" s="281"/>
      <c r="VL385" s="281"/>
      <c r="VM385" s="281"/>
      <c r="VN385" s="281"/>
      <c r="VO385" s="281"/>
      <c r="VP385" s="281"/>
      <c r="VQ385" s="281"/>
      <c r="VR385" s="281"/>
      <c r="VS385" s="281"/>
      <c r="VT385" s="281"/>
      <c r="VU385" s="281"/>
      <c r="VV385" s="281"/>
      <c r="VW385" s="281"/>
      <c r="VX385" s="281"/>
      <c r="VY385" s="281"/>
      <c r="VZ385" s="281"/>
      <c r="WA385" s="281"/>
      <c r="WB385" s="281"/>
      <c r="WC385" s="281"/>
      <c r="WD385" s="281"/>
      <c r="WE385" s="281"/>
      <c r="WF385" s="281"/>
      <c r="WG385" s="281"/>
      <c r="WH385" s="281"/>
      <c r="WI385" s="281"/>
      <c r="WJ385" s="281"/>
      <c r="WK385" s="281"/>
      <c r="WL385" s="281"/>
      <c r="WM385" s="281"/>
      <c r="WN385" s="281"/>
      <c r="WO385" s="281"/>
      <c r="WP385" s="281"/>
      <c r="WQ385" s="281"/>
      <c r="WR385" s="281"/>
      <c r="WS385" s="281"/>
      <c r="WT385" s="281"/>
      <c r="WU385" s="281"/>
      <c r="WV385" s="281"/>
      <c r="WW385" s="281"/>
      <c r="WX385" s="281"/>
      <c r="WY385" s="281"/>
      <c r="WZ385" s="281"/>
      <c r="XA385" s="281"/>
      <c r="XB385" s="281"/>
      <c r="XC385" s="281"/>
      <c r="XD385" s="281"/>
      <c r="XE385" s="281"/>
      <c r="XF385" s="281"/>
      <c r="XG385" s="281"/>
      <c r="XH385" s="281"/>
      <c r="XI385" s="281"/>
      <c r="XJ385" s="281"/>
      <c r="XK385" s="281"/>
      <c r="XL385" s="281"/>
      <c r="XM385" s="281"/>
      <c r="XN385" s="281"/>
      <c r="XO385" s="281"/>
      <c r="XP385" s="281"/>
      <c r="XQ385" s="281"/>
      <c r="XR385" s="281"/>
      <c r="XS385" s="281"/>
      <c r="XT385" s="281"/>
      <c r="XU385" s="281"/>
      <c r="XV385" s="281"/>
      <c r="XW385" s="281"/>
      <c r="XX385" s="281"/>
      <c r="XY385" s="281"/>
      <c r="XZ385" s="281"/>
      <c r="YA385" s="281"/>
      <c r="YB385" s="281"/>
      <c r="YC385" s="281"/>
      <c r="YD385" s="281"/>
      <c r="YE385" s="281"/>
      <c r="YF385" s="281"/>
      <c r="YG385" s="281"/>
      <c r="YH385" s="281"/>
      <c r="YI385" s="281"/>
      <c r="YJ385" s="281"/>
      <c r="YK385" s="281"/>
      <c r="YL385" s="281"/>
      <c r="YM385" s="281"/>
      <c r="YN385" s="281"/>
      <c r="YO385" s="281"/>
      <c r="YP385" s="281"/>
      <c r="YQ385" s="281"/>
      <c r="YR385" s="281"/>
      <c r="YS385" s="281"/>
      <c r="YT385" s="281"/>
      <c r="YU385" s="281"/>
      <c r="YV385" s="281"/>
      <c r="YW385" s="281"/>
      <c r="YX385" s="281"/>
      <c r="YY385" s="281"/>
      <c r="YZ385" s="281"/>
      <c r="ZA385" s="281"/>
      <c r="ZB385" s="281"/>
      <c r="ZC385" s="281"/>
      <c r="ZD385" s="281"/>
      <c r="ZE385" s="281"/>
      <c r="ZF385" s="281"/>
      <c r="ZG385" s="281"/>
      <c r="ZH385" s="281"/>
      <c r="ZI385" s="281"/>
      <c r="ZJ385" s="281"/>
      <c r="ZK385" s="281"/>
      <c r="ZL385" s="281"/>
      <c r="ZM385" s="281"/>
      <c r="ZN385" s="281"/>
      <c r="ZO385" s="281"/>
      <c r="ZP385" s="281"/>
      <c r="ZQ385" s="281"/>
      <c r="ZR385" s="281"/>
      <c r="ZS385" s="281"/>
      <c r="ZT385" s="281"/>
      <c r="ZU385" s="281"/>
      <c r="ZV385" s="281"/>
      <c r="ZW385" s="281"/>
      <c r="ZX385" s="281"/>
      <c r="ZY385" s="281"/>
      <c r="ZZ385" s="281"/>
      <c r="AAA385" s="281"/>
      <c r="AAB385" s="281"/>
      <c r="AAC385" s="281"/>
      <c r="AAD385" s="281"/>
      <c r="AAE385" s="281"/>
      <c r="AAF385" s="281"/>
      <c r="AAG385" s="281"/>
      <c r="AAH385" s="281"/>
      <c r="AAI385" s="281"/>
      <c r="AAJ385" s="281"/>
      <c r="AAK385" s="281"/>
      <c r="AAL385" s="281"/>
      <c r="AAM385" s="281"/>
      <c r="AAN385" s="281"/>
      <c r="AAO385" s="281"/>
      <c r="AAP385" s="281"/>
      <c r="AAQ385" s="281"/>
      <c r="AAR385" s="281"/>
      <c r="AAS385" s="281"/>
      <c r="AAT385" s="281"/>
      <c r="AAU385" s="281"/>
      <c r="AAV385" s="281"/>
      <c r="AAW385" s="281"/>
      <c r="AAX385" s="281"/>
      <c r="AAY385" s="281"/>
      <c r="AAZ385" s="281"/>
      <c r="ABA385" s="281"/>
      <c r="ABB385" s="281"/>
      <c r="ABC385" s="281"/>
      <c r="ABD385" s="281"/>
      <c r="ABE385" s="281"/>
      <c r="ABF385" s="281"/>
      <c r="ABG385" s="281"/>
      <c r="ABH385" s="281"/>
      <c r="ABI385" s="281"/>
      <c r="ABJ385" s="281"/>
      <c r="ABK385" s="281"/>
      <c r="ABL385" s="281"/>
      <c r="ABM385" s="281"/>
      <c r="ABN385" s="281"/>
      <c r="ABO385" s="281"/>
      <c r="ABP385" s="281"/>
      <c r="ABQ385" s="281"/>
      <c r="ABR385" s="281"/>
      <c r="ABS385" s="281"/>
      <c r="ABT385" s="281"/>
      <c r="ABU385" s="281"/>
      <c r="ABV385" s="281"/>
      <c r="ABW385" s="281"/>
      <c r="ABX385" s="281"/>
      <c r="ABY385" s="281"/>
      <c r="ABZ385" s="281"/>
      <c r="ACA385" s="281"/>
      <c r="ACB385" s="281"/>
      <c r="ACC385" s="281"/>
      <c r="ACD385" s="281"/>
      <c r="ACE385" s="281"/>
      <c r="ACF385" s="281"/>
      <c r="ACG385" s="281"/>
      <c r="ACH385" s="281"/>
      <c r="ACI385" s="281"/>
      <c r="ACJ385" s="281"/>
      <c r="ACK385" s="281"/>
      <c r="ACL385" s="281"/>
      <c r="ACM385" s="281"/>
      <c r="ACN385" s="281"/>
      <c r="ACO385" s="281"/>
      <c r="ACP385" s="281"/>
      <c r="ACQ385" s="281"/>
      <c r="ACR385" s="281"/>
      <c r="ACS385" s="281"/>
      <c r="ACT385" s="281"/>
      <c r="ACU385" s="281"/>
      <c r="ACV385" s="281"/>
      <c r="ACW385" s="281"/>
      <c r="ACX385" s="281"/>
      <c r="ACY385" s="281"/>
      <c r="ACZ385" s="281"/>
      <c r="ADA385" s="281"/>
      <c r="ADB385" s="281"/>
      <c r="ADC385" s="281"/>
      <c r="ADD385" s="281"/>
      <c r="ADE385" s="281"/>
      <c r="ADF385" s="281"/>
      <c r="ADG385" s="281"/>
      <c r="ADH385" s="281"/>
      <c r="ADI385" s="281"/>
      <c r="ADJ385" s="281"/>
      <c r="ADK385" s="281"/>
      <c r="ADL385" s="281"/>
      <c r="ADM385" s="281"/>
      <c r="ADN385" s="281"/>
      <c r="ADO385" s="281"/>
      <c r="ADP385" s="281"/>
      <c r="ADQ385" s="281"/>
      <c r="ADR385" s="281"/>
      <c r="ADS385" s="281"/>
      <c r="ADT385" s="281"/>
      <c r="ADU385" s="281"/>
      <c r="ADV385" s="281"/>
      <c r="ADW385" s="281"/>
      <c r="ADX385" s="281"/>
      <c r="ADY385" s="281"/>
      <c r="ADZ385" s="281"/>
      <c r="AEA385" s="281"/>
      <c r="AEB385" s="281"/>
      <c r="AEC385" s="281"/>
      <c r="AED385" s="281"/>
      <c r="AEE385" s="281"/>
      <c r="AEF385" s="281"/>
      <c r="AEG385" s="281"/>
      <c r="AEH385" s="281"/>
      <c r="AEI385" s="281"/>
      <c r="AEJ385" s="281"/>
      <c r="AEK385" s="281"/>
      <c r="AEL385" s="281"/>
      <c r="AEM385" s="281"/>
      <c r="AEN385" s="281"/>
      <c r="AEO385" s="281"/>
      <c r="AEP385" s="281"/>
      <c r="AEQ385" s="281"/>
      <c r="AER385" s="281"/>
      <c r="AES385" s="281"/>
      <c r="AET385" s="281"/>
      <c r="AEU385" s="281"/>
      <c r="AEV385" s="281"/>
      <c r="AEW385" s="281"/>
      <c r="AEX385" s="281"/>
      <c r="AEY385" s="281"/>
      <c r="AEZ385" s="281"/>
      <c r="AFA385" s="281"/>
      <c r="AFB385" s="281"/>
      <c r="AFC385" s="281"/>
      <c r="AFD385" s="281"/>
      <c r="AFE385" s="281"/>
      <c r="AFF385" s="281"/>
      <c r="AFG385" s="281"/>
      <c r="AFH385" s="281"/>
      <c r="AFI385" s="281"/>
      <c r="AFJ385" s="281"/>
      <c r="AFK385" s="281"/>
      <c r="AFL385" s="281"/>
      <c r="AFM385" s="281"/>
      <c r="AFN385" s="281"/>
      <c r="AFO385" s="281"/>
      <c r="AFP385" s="281"/>
      <c r="AFQ385" s="281"/>
      <c r="AFR385" s="281"/>
      <c r="AFS385" s="281"/>
      <c r="AFT385" s="281"/>
      <c r="AFU385" s="281"/>
      <c r="AFV385" s="281"/>
      <c r="AFW385" s="281"/>
      <c r="AFX385" s="281"/>
      <c r="AFY385" s="281"/>
      <c r="AFZ385" s="281"/>
      <c r="AGA385" s="281"/>
      <c r="AGB385" s="281"/>
      <c r="AGC385" s="281"/>
      <c r="AGD385" s="281"/>
      <c r="AGE385" s="281"/>
      <c r="AGF385" s="281"/>
      <c r="AGG385" s="281"/>
      <c r="AGH385" s="281"/>
      <c r="AGI385" s="281"/>
      <c r="AGJ385" s="281"/>
      <c r="AGK385" s="281"/>
      <c r="AGL385" s="281"/>
      <c r="AGM385" s="281"/>
      <c r="AGN385" s="281"/>
      <c r="AGO385" s="281"/>
      <c r="AGP385" s="281"/>
      <c r="AGQ385" s="281"/>
      <c r="AGR385" s="281"/>
      <c r="AGS385" s="281"/>
      <c r="AGT385" s="281"/>
      <c r="AGU385" s="281"/>
      <c r="AGV385" s="281"/>
      <c r="AGW385" s="281"/>
      <c r="AGX385" s="281"/>
      <c r="AGY385" s="281"/>
      <c r="AGZ385" s="281"/>
      <c r="AHA385" s="281"/>
      <c r="AHB385" s="281"/>
      <c r="AHC385" s="281"/>
      <c r="AHD385" s="281"/>
      <c r="AHE385" s="281"/>
      <c r="AHF385" s="281"/>
      <c r="AHG385" s="281"/>
      <c r="AHH385" s="281"/>
      <c r="AHI385" s="281"/>
      <c r="AHJ385" s="281"/>
      <c r="AHK385" s="281"/>
      <c r="AHL385" s="281"/>
      <c r="AHM385" s="281"/>
      <c r="AHN385" s="281"/>
      <c r="AHO385" s="281"/>
      <c r="AHP385" s="281"/>
      <c r="AHQ385" s="281"/>
      <c r="AHR385" s="281"/>
      <c r="AHS385" s="281"/>
      <c r="AHT385" s="281"/>
      <c r="AHU385" s="281"/>
      <c r="AHV385" s="281"/>
      <c r="AHW385" s="281"/>
      <c r="AHX385" s="281"/>
      <c r="AHY385" s="281"/>
      <c r="AHZ385" s="281"/>
      <c r="AIA385" s="281"/>
      <c r="AIB385" s="281"/>
      <c r="AIC385" s="281"/>
      <c r="AID385" s="281"/>
      <c r="AIE385" s="281"/>
      <c r="AIF385" s="281"/>
      <c r="AIG385" s="281"/>
      <c r="AIH385" s="281"/>
      <c r="AII385" s="281"/>
      <c r="AIJ385" s="281"/>
      <c r="AIK385" s="281"/>
      <c r="AIL385" s="281"/>
      <c r="AIM385" s="281"/>
      <c r="AIN385" s="281"/>
      <c r="AIO385" s="281"/>
      <c r="AIP385" s="281"/>
      <c r="AIQ385" s="281"/>
      <c r="AIR385" s="281"/>
      <c r="AIS385" s="281"/>
      <c r="AIT385" s="281"/>
      <c r="AIU385" s="281"/>
      <c r="AIV385" s="281"/>
      <c r="AIW385" s="281"/>
      <c r="AIX385" s="281"/>
      <c r="AIY385" s="281"/>
      <c r="AIZ385" s="281"/>
      <c r="AJA385" s="281"/>
      <c r="AJB385" s="281"/>
      <c r="AJC385" s="281"/>
      <c r="AJD385" s="281"/>
      <c r="AJE385" s="281"/>
      <c r="AJF385" s="281"/>
      <c r="AJG385" s="281"/>
      <c r="AJH385" s="281"/>
      <c r="AJI385" s="281"/>
      <c r="AJJ385" s="281"/>
      <c r="AJK385" s="281"/>
      <c r="AJL385" s="281"/>
      <c r="AJM385" s="281"/>
      <c r="AJN385" s="281"/>
      <c r="AJO385" s="281"/>
      <c r="AJP385" s="281"/>
      <c r="AJQ385" s="281"/>
      <c r="AJR385" s="281"/>
      <c r="AJS385" s="281"/>
      <c r="AJT385" s="281"/>
      <c r="AJU385" s="281"/>
      <c r="AJV385" s="281"/>
      <c r="AJW385" s="281"/>
      <c r="AJX385" s="281"/>
      <c r="AJY385" s="281"/>
      <c r="AJZ385" s="281"/>
      <c r="AKA385" s="281"/>
      <c r="AKB385" s="281"/>
      <c r="AKC385" s="281"/>
      <c r="AKD385" s="281"/>
      <c r="AKE385" s="281"/>
      <c r="AKF385" s="281"/>
      <c r="AKG385" s="281"/>
      <c r="AKH385" s="281"/>
      <c r="AKI385" s="281"/>
      <c r="AKJ385" s="281"/>
      <c r="AKK385" s="281"/>
      <c r="AKL385" s="281"/>
      <c r="AKM385" s="281"/>
      <c r="AKN385" s="281"/>
      <c r="AKO385" s="281"/>
      <c r="AKP385" s="281"/>
      <c r="AKQ385" s="281"/>
      <c r="AKR385" s="281"/>
      <c r="AKS385" s="281"/>
      <c r="AKT385" s="281"/>
      <c r="AKU385" s="281"/>
      <c r="AKV385" s="281"/>
      <c r="AKW385" s="281"/>
      <c r="AKX385" s="281"/>
      <c r="AKY385" s="281"/>
      <c r="AKZ385" s="281"/>
      <c r="ALA385" s="281"/>
      <c r="ALB385" s="281"/>
      <c r="ALC385" s="281"/>
      <c r="ALD385" s="281"/>
      <c r="ALE385" s="281"/>
      <c r="ALF385" s="281"/>
      <c r="ALG385" s="281"/>
      <c r="ALH385" s="281"/>
      <c r="ALI385" s="281"/>
      <c r="ALJ385" s="281"/>
      <c r="ALK385" s="281"/>
      <c r="ALL385" s="281"/>
      <c r="ALM385" s="281"/>
      <c r="ALN385" s="281"/>
      <c r="ALO385" s="281"/>
      <c r="ALP385" s="281"/>
      <c r="ALQ385" s="281"/>
      <c r="ALR385" s="281"/>
      <c r="ALS385" s="281"/>
      <c r="ALT385" s="281"/>
      <c r="ALU385" s="281"/>
      <c r="ALV385" s="281"/>
      <c r="ALW385" s="281"/>
      <c r="ALX385" s="281"/>
      <c r="ALY385" s="281"/>
      <c r="ALZ385" s="281"/>
      <c r="AMA385" s="281"/>
      <c r="AMB385" s="281"/>
      <c r="AMC385" s="281"/>
      <c r="AMD385" s="281"/>
      <c r="AME385" s="281"/>
      <c r="AMF385" s="281"/>
      <c r="AMG385" s="281"/>
      <c r="AMH385" s="281"/>
      <c r="AMI385" s="281"/>
      <c r="AMJ385" s="281"/>
    </row>
    <row r="386" spans="1:1024" s="282" customFormat="1" ht="15" customHeight="1" x14ac:dyDescent="0.25">
      <c r="A386" s="269" t="s">
        <v>304</v>
      </c>
      <c r="B386" s="262" t="s">
        <v>12</v>
      </c>
      <c r="C386" s="39" t="s">
        <v>44</v>
      </c>
      <c r="D386" s="262"/>
      <c r="E386" s="262"/>
      <c r="F386" s="262"/>
      <c r="G386" s="53"/>
      <c r="H386" s="66"/>
      <c r="I386" s="262"/>
      <c r="J386" s="53"/>
      <c r="K386" s="260"/>
      <c r="L386" s="262"/>
      <c r="M386" s="53"/>
      <c r="N386" s="59"/>
      <c r="O386" s="262"/>
      <c r="P386" s="262"/>
      <c r="Q386" s="262"/>
      <c r="R386" s="262"/>
      <c r="S386" s="280"/>
      <c r="T386" s="262"/>
      <c r="U386" s="262"/>
      <c r="V386" s="262"/>
      <c r="W386" s="262"/>
      <c r="X386" s="262"/>
      <c r="Y386" s="262"/>
      <c r="Z386" s="262"/>
      <c r="AA386" s="53"/>
      <c r="AB386" s="47">
        <f>COUNT(D386:Z386)</f>
        <v>0</v>
      </c>
      <c r="AC386" s="48">
        <f>IF(AB386=0,0,AVERAGE(D386:Z386))</f>
        <v>0</v>
      </c>
      <c r="AD386" s="48">
        <f t="array" ref="AD386">IF(AB386=0,0,IF(AB386&gt;9,AVERAGE(LARGE(D386:Z386,{1,2,3,4,5,6,7,8,9,10})),0))</f>
        <v>0</v>
      </c>
      <c r="AE386" s="48">
        <f t="array" ref="AE386">IF(AB386=0,0,IF(AB386&gt;9,SUM(LARGE(D386:Z386,{1,2,3,4,5,6,7,8,9,10})),0))</f>
        <v>0</v>
      </c>
      <c r="AF386" s="281"/>
      <c r="AG386" s="281"/>
      <c r="AH386" s="281"/>
      <c r="AI386" s="281"/>
      <c r="AJ386" s="281"/>
      <c r="AK386" s="281"/>
      <c r="AL386" s="281"/>
      <c r="AM386" s="281"/>
      <c r="AN386" s="281"/>
      <c r="AO386" s="281"/>
      <c r="AP386" s="281"/>
      <c r="AQ386" s="281"/>
      <c r="AR386" s="281"/>
      <c r="AS386" s="281"/>
      <c r="AT386" s="281"/>
      <c r="AU386" s="281"/>
      <c r="AV386" s="281"/>
      <c r="AW386" s="281"/>
      <c r="AX386" s="281"/>
      <c r="AY386" s="281"/>
      <c r="AZ386" s="281"/>
      <c r="BA386" s="281"/>
      <c r="BB386" s="281"/>
      <c r="BC386" s="281"/>
      <c r="BD386" s="281"/>
      <c r="BE386" s="281"/>
      <c r="BF386" s="281"/>
      <c r="BG386" s="281"/>
      <c r="BH386" s="281"/>
      <c r="BI386" s="281"/>
      <c r="BJ386" s="281"/>
      <c r="BK386" s="281"/>
      <c r="BL386" s="281"/>
      <c r="BM386" s="281"/>
      <c r="BN386" s="281"/>
      <c r="BO386" s="281"/>
      <c r="BP386" s="281"/>
      <c r="BQ386" s="281"/>
      <c r="BR386" s="281"/>
      <c r="BS386" s="281"/>
      <c r="BT386" s="281"/>
      <c r="BU386" s="281"/>
      <c r="BV386" s="281"/>
      <c r="BW386" s="281"/>
      <c r="BX386" s="281"/>
      <c r="BY386" s="281"/>
      <c r="BZ386" s="281"/>
      <c r="CA386" s="281"/>
      <c r="CB386" s="281"/>
      <c r="CC386" s="281"/>
      <c r="CD386" s="281"/>
      <c r="CE386" s="281"/>
      <c r="CF386" s="281"/>
      <c r="CG386" s="281"/>
      <c r="CH386" s="281"/>
      <c r="CI386" s="281"/>
      <c r="CJ386" s="281"/>
      <c r="CK386" s="281"/>
      <c r="CL386" s="281"/>
      <c r="CM386" s="281"/>
      <c r="CN386" s="281"/>
      <c r="CO386" s="281"/>
      <c r="CP386" s="281"/>
      <c r="CQ386" s="281"/>
      <c r="CR386" s="281"/>
      <c r="CS386" s="281"/>
      <c r="CT386" s="281"/>
      <c r="CU386" s="281"/>
      <c r="CV386" s="281"/>
      <c r="CW386" s="281"/>
      <c r="CX386" s="281"/>
      <c r="CY386" s="281"/>
      <c r="CZ386" s="281"/>
      <c r="DA386" s="281"/>
      <c r="DB386" s="281"/>
      <c r="DC386" s="281"/>
      <c r="DD386" s="281"/>
      <c r="DE386" s="281"/>
      <c r="DF386" s="281"/>
      <c r="DG386" s="281"/>
      <c r="DH386" s="281"/>
      <c r="DI386" s="281"/>
      <c r="DJ386" s="281"/>
      <c r="DK386" s="281"/>
      <c r="DL386" s="281"/>
      <c r="DM386" s="281"/>
      <c r="DN386" s="281"/>
      <c r="DO386" s="281"/>
      <c r="DP386" s="281"/>
      <c r="DQ386" s="281"/>
      <c r="DR386" s="281"/>
      <c r="DS386" s="281"/>
      <c r="DT386" s="281"/>
      <c r="DU386" s="281"/>
      <c r="DV386" s="281"/>
      <c r="DW386" s="281"/>
      <c r="DX386" s="281"/>
      <c r="DY386" s="281"/>
      <c r="DZ386" s="281"/>
      <c r="EA386" s="281"/>
      <c r="EB386" s="281"/>
      <c r="EC386" s="281"/>
      <c r="ED386" s="281"/>
      <c r="EE386" s="281"/>
      <c r="EF386" s="281"/>
      <c r="EG386" s="281"/>
      <c r="EH386" s="281"/>
      <c r="EI386" s="281"/>
      <c r="EJ386" s="281"/>
      <c r="EK386" s="281"/>
      <c r="EL386" s="281"/>
      <c r="EM386" s="281"/>
      <c r="EN386" s="281"/>
      <c r="EO386" s="281"/>
      <c r="EP386" s="281"/>
      <c r="EQ386" s="281"/>
      <c r="ER386" s="281"/>
      <c r="ES386" s="281"/>
      <c r="ET386" s="281"/>
      <c r="EU386" s="281"/>
      <c r="EV386" s="281"/>
      <c r="EW386" s="281"/>
      <c r="EX386" s="281"/>
      <c r="EY386" s="281"/>
      <c r="EZ386" s="281"/>
      <c r="FA386" s="281"/>
      <c r="FB386" s="281"/>
      <c r="FC386" s="281"/>
      <c r="FD386" s="281"/>
      <c r="FE386" s="281"/>
      <c r="FF386" s="281"/>
      <c r="FG386" s="281"/>
      <c r="FH386" s="281"/>
      <c r="FI386" s="281"/>
      <c r="FJ386" s="281"/>
      <c r="FK386" s="281"/>
      <c r="FL386" s="281"/>
      <c r="FM386" s="281"/>
      <c r="FN386" s="281"/>
      <c r="FO386" s="281"/>
      <c r="FP386" s="281"/>
      <c r="FQ386" s="281"/>
      <c r="FR386" s="281"/>
      <c r="FS386" s="281"/>
      <c r="FT386" s="281"/>
      <c r="FU386" s="281"/>
      <c r="FV386" s="281"/>
      <c r="FW386" s="281"/>
      <c r="FX386" s="281"/>
      <c r="FY386" s="281"/>
      <c r="FZ386" s="281"/>
      <c r="GA386" s="281"/>
      <c r="GB386" s="281"/>
      <c r="GC386" s="281"/>
      <c r="GD386" s="281"/>
      <c r="GE386" s="281"/>
      <c r="GF386" s="281"/>
      <c r="GG386" s="281"/>
      <c r="GH386" s="281"/>
      <c r="GI386" s="281"/>
      <c r="GJ386" s="281"/>
      <c r="GK386" s="281"/>
      <c r="GL386" s="281"/>
      <c r="GM386" s="281"/>
      <c r="GN386" s="281"/>
      <c r="GO386" s="281"/>
      <c r="GP386" s="281"/>
      <c r="GQ386" s="281"/>
      <c r="GR386" s="281"/>
      <c r="GS386" s="281"/>
      <c r="GT386" s="281"/>
      <c r="GU386" s="281"/>
      <c r="GV386" s="281"/>
      <c r="GW386" s="281"/>
      <c r="GX386" s="281"/>
      <c r="GY386" s="281"/>
      <c r="GZ386" s="281"/>
      <c r="HA386" s="281"/>
      <c r="HB386" s="281"/>
      <c r="HC386" s="281"/>
      <c r="HD386" s="281"/>
      <c r="HE386" s="281"/>
      <c r="HF386" s="281"/>
      <c r="HG386" s="281"/>
      <c r="HH386" s="281"/>
      <c r="HI386" s="281"/>
      <c r="HJ386" s="281"/>
      <c r="HK386" s="281"/>
      <c r="HL386" s="281"/>
      <c r="HM386" s="281"/>
      <c r="HN386" s="281"/>
      <c r="HO386" s="281"/>
      <c r="HP386" s="281"/>
      <c r="HQ386" s="281"/>
      <c r="HR386" s="281"/>
      <c r="HS386" s="281"/>
      <c r="HT386" s="281"/>
      <c r="HU386" s="281"/>
      <c r="HV386" s="281"/>
      <c r="HW386" s="281"/>
      <c r="HX386" s="281"/>
      <c r="HY386" s="281"/>
      <c r="HZ386" s="281"/>
      <c r="IA386" s="281"/>
      <c r="IB386" s="281"/>
      <c r="IC386" s="281"/>
      <c r="ID386" s="281"/>
      <c r="IE386" s="281"/>
      <c r="IF386" s="281"/>
      <c r="IG386" s="281"/>
      <c r="IH386" s="281"/>
      <c r="II386" s="281"/>
      <c r="IJ386" s="281"/>
      <c r="IK386" s="281"/>
      <c r="IL386" s="281"/>
      <c r="IM386" s="281"/>
      <c r="IN386" s="281"/>
      <c r="IO386" s="281"/>
      <c r="IP386" s="281"/>
      <c r="IQ386" s="281"/>
      <c r="IR386" s="281"/>
      <c r="IS386" s="281"/>
      <c r="IT386" s="281"/>
      <c r="IU386" s="281"/>
      <c r="IV386" s="281"/>
      <c r="IW386" s="281"/>
      <c r="IX386" s="281"/>
      <c r="IY386" s="281"/>
      <c r="IZ386" s="281"/>
      <c r="JA386" s="281"/>
      <c r="JB386" s="281"/>
      <c r="JC386" s="281"/>
      <c r="JD386" s="281"/>
      <c r="JE386" s="281"/>
      <c r="JF386" s="281"/>
      <c r="JG386" s="281"/>
      <c r="JH386" s="281"/>
      <c r="JI386" s="281"/>
      <c r="JJ386" s="281"/>
      <c r="JK386" s="281"/>
      <c r="JL386" s="281"/>
      <c r="JM386" s="281"/>
      <c r="JN386" s="281"/>
      <c r="JO386" s="281"/>
      <c r="JP386" s="281"/>
      <c r="JQ386" s="281"/>
      <c r="JR386" s="281"/>
      <c r="JS386" s="281"/>
      <c r="JT386" s="281"/>
      <c r="JU386" s="281"/>
      <c r="JV386" s="281"/>
      <c r="JW386" s="281"/>
      <c r="JX386" s="281"/>
      <c r="JY386" s="281"/>
      <c r="JZ386" s="281"/>
      <c r="KA386" s="281"/>
      <c r="KB386" s="281"/>
      <c r="KC386" s="281"/>
      <c r="KD386" s="281"/>
      <c r="KE386" s="281"/>
      <c r="KF386" s="281"/>
      <c r="KG386" s="281"/>
      <c r="KH386" s="281"/>
      <c r="KI386" s="281"/>
      <c r="KJ386" s="281"/>
      <c r="KK386" s="281"/>
      <c r="KL386" s="281"/>
      <c r="KM386" s="281"/>
      <c r="KN386" s="281"/>
      <c r="KO386" s="281"/>
      <c r="KP386" s="281"/>
      <c r="KQ386" s="281"/>
      <c r="KR386" s="281"/>
      <c r="KS386" s="281"/>
      <c r="KT386" s="281"/>
      <c r="KU386" s="281"/>
      <c r="KV386" s="281"/>
      <c r="KW386" s="281"/>
      <c r="KX386" s="281"/>
      <c r="KY386" s="281"/>
      <c r="KZ386" s="281"/>
      <c r="LA386" s="281"/>
      <c r="LB386" s="281"/>
      <c r="LC386" s="281"/>
      <c r="LD386" s="281"/>
      <c r="LE386" s="281"/>
      <c r="LF386" s="281"/>
      <c r="LG386" s="281"/>
      <c r="LH386" s="281"/>
      <c r="LI386" s="281"/>
      <c r="LJ386" s="281"/>
      <c r="LK386" s="281"/>
      <c r="LL386" s="281"/>
      <c r="LM386" s="281"/>
      <c r="LN386" s="281"/>
      <c r="LO386" s="281"/>
      <c r="LP386" s="281"/>
      <c r="LQ386" s="281"/>
      <c r="LR386" s="281"/>
      <c r="LS386" s="281"/>
      <c r="LT386" s="281"/>
      <c r="LU386" s="281"/>
      <c r="LV386" s="281"/>
      <c r="LW386" s="281"/>
      <c r="LX386" s="281"/>
      <c r="LY386" s="281"/>
      <c r="LZ386" s="281"/>
      <c r="MA386" s="281"/>
      <c r="MB386" s="281"/>
      <c r="MC386" s="281"/>
      <c r="MD386" s="281"/>
      <c r="ME386" s="281"/>
      <c r="MF386" s="281"/>
      <c r="MG386" s="281"/>
      <c r="MH386" s="281"/>
      <c r="MI386" s="281"/>
      <c r="MJ386" s="281"/>
      <c r="MK386" s="281"/>
      <c r="ML386" s="281"/>
      <c r="MM386" s="281"/>
      <c r="MN386" s="281"/>
      <c r="MO386" s="281"/>
      <c r="MP386" s="281"/>
      <c r="MQ386" s="281"/>
      <c r="MR386" s="281"/>
      <c r="MS386" s="281"/>
      <c r="MT386" s="281"/>
      <c r="MU386" s="281"/>
      <c r="MV386" s="281"/>
      <c r="MW386" s="281"/>
      <c r="MX386" s="281"/>
      <c r="MY386" s="281"/>
      <c r="MZ386" s="281"/>
      <c r="NA386" s="281"/>
      <c r="NB386" s="281"/>
      <c r="NC386" s="281"/>
      <c r="ND386" s="281"/>
      <c r="NE386" s="281"/>
      <c r="NF386" s="281"/>
      <c r="NG386" s="281"/>
      <c r="NH386" s="281"/>
      <c r="NI386" s="281"/>
      <c r="NJ386" s="281"/>
      <c r="NK386" s="281"/>
      <c r="NL386" s="281"/>
      <c r="NM386" s="281"/>
      <c r="NN386" s="281"/>
      <c r="NO386" s="281"/>
      <c r="NP386" s="281"/>
      <c r="NQ386" s="281"/>
      <c r="NR386" s="281"/>
      <c r="NS386" s="281"/>
      <c r="NT386" s="281"/>
      <c r="NU386" s="281"/>
      <c r="NV386" s="281"/>
      <c r="NW386" s="281"/>
      <c r="NX386" s="281"/>
      <c r="NY386" s="281"/>
      <c r="NZ386" s="281"/>
      <c r="OA386" s="281"/>
      <c r="OB386" s="281"/>
      <c r="OC386" s="281"/>
      <c r="OD386" s="281"/>
      <c r="OE386" s="281"/>
      <c r="OF386" s="281"/>
      <c r="OG386" s="281"/>
      <c r="OH386" s="281"/>
      <c r="OI386" s="281"/>
      <c r="OJ386" s="281"/>
      <c r="OK386" s="281"/>
      <c r="OL386" s="281"/>
      <c r="OM386" s="281"/>
      <c r="ON386" s="281"/>
      <c r="OO386" s="281"/>
      <c r="OP386" s="281"/>
      <c r="OQ386" s="281"/>
      <c r="OR386" s="281"/>
      <c r="OS386" s="281"/>
      <c r="OT386" s="281"/>
      <c r="OU386" s="281"/>
      <c r="OV386" s="281"/>
      <c r="OW386" s="281"/>
      <c r="OX386" s="281"/>
      <c r="OY386" s="281"/>
      <c r="OZ386" s="281"/>
      <c r="PA386" s="281"/>
      <c r="PB386" s="281"/>
      <c r="PC386" s="281"/>
      <c r="PD386" s="281"/>
      <c r="PE386" s="281"/>
      <c r="PF386" s="281"/>
      <c r="PG386" s="281"/>
      <c r="PH386" s="281"/>
      <c r="PI386" s="281"/>
      <c r="PJ386" s="281"/>
      <c r="PK386" s="281"/>
      <c r="PL386" s="281"/>
      <c r="PM386" s="281"/>
      <c r="PN386" s="281"/>
      <c r="PO386" s="281"/>
      <c r="PP386" s="281"/>
      <c r="PQ386" s="281"/>
      <c r="PR386" s="281"/>
      <c r="PS386" s="281"/>
      <c r="PT386" s="281"/>
      <c r="PU386" s="281"/>
      <c r="PV386" s="281"/>
      <c r="PW386" s="281"/>
      <c r="PX386" s="281"/>
      <c r="PY386" s="281"/>
      <c r="PZ386" s="281"/>
      <c r="QA386" s="281"/>
      <c r="QB386" s="281"/>
      <c r="QC386" s="281"/>
      <c r="QD386" s="281"/>
      <c r="QE386" s="281"/>
      <c r="QF386" s="281"/>
      <c r="QG386" s="281"/>
      <c r="QH386" s="281"/>
      <c r="QI386" s="281"/>
      <c r="QJ386" s="281"/>
      <c r="QK386" s="281"/>
      <c r="QL386" s="281"/>
      <c r="QM386" s="281"/>
      <c r="QN386" s="281"/>
      <c r="QO386" s="281"/>
      <c r="QP386" s="281"/>
      <c r="QQ386" s="281"/>
      <c r="QR386" s="281"/>
      <c r="QS386" s="281"/>
      <c r="QT386" s="281"/>
      <c r="QU386" s="281"/>
      <c r="QV386" s="281"/>
      <c r="QW386" s="281"/>
      <c r="QX386" s="281"/>
      <c r="QY386" s="281"/>
      <c r="QZ386" s="281"/>
      <c r="RA386" s="281"/>
      <c r="RB386" s="281"/>
      <c r="RC386" s="281"/>
      <c r="RD386" s="281"/>
      <c r="RE386" s="281"/>
      <c r="RF386" s="281"/>
      <c r="RG386" s="281"/>
      <c r="RH386" s="281"/>
      <c r="RI386" s="281"/>
      <c r="RJ386" s="281"/>
      <c r="RK386" s="281"/>
      <c r="RL386" s="281"/>
      <c r="RM386" s="281"/>
      <c r="RN386" s="281"/>
      <c r="RO386" s="281"/>
      <c r="RP386" s="281"/>
      <c r="RQ386" s="281"/>
      <c r="RR386" s="281"/>
      <c r="RS386" s="281"/>
      <c r="RT386" s="281"/>
      <c r="RU386" s="281"/>
      <c r="RV386" s="281"/>
      <c r="RW386" s="281"/>
      <c r="RX386" s="281"/>
      <c r="RY386" s="281"/>
      <c r="RZ386" s="281"/>
      <c r="SA386" s="281"/>
      <c r="SB386" s="281"/>
      <c r="SC386" s="281"/>
      <c r="SD386" s="281"/>
      <c r="SE386" s="281"/>
      <c r="SF386" s="281"/>
      <c r="SG386" s="281"/>
      <c r="SH386" s="281"/>
      <c r="SI386" s="281"/>
      <c r="SJ386" s="281"/>
      <c r="SK386" s="281"/>
      <c r="SL386" s="281"/>
      <c r="SM386" s="281"/>
      <c r="SN386" s="281"/>
      <c r="SO386" s="281"/>
      <c r="SP386" s="281"/>
      <c r="SQ386" s="281"/>
      <c r="SR386" s="281"/>
      <c r="SS386" s="281"/>
      <c r="ST386" s="281"/>
      <c r="SU386" s="281"/>
      <c r="SV386" s="281"/>
      <c r="SW386" s="281"/>
      <c r="SX386" s="281"/>
      <c r="SY386" s="281"/>
      <c r="SZ386" s="281"/>
      <c r="TA386" s="281"/>
      <c r="TB386" s="281"/>
      <c r="TC386" s="281"/>
      <c r="TD386" s="281"/>
      <c r="TE386" s="281"/>
      <c r="TF386" s="281"/>
      <c r="TG386" s="281"/>
      <c r="TH386" s="281"/>
      <c r="TI386" s="281"/>
      <c r="TJ386" s="281"/>
      <c r="TK386" s="281"/>
      <c r="TL386" s="281"/>
      <c r="TM386" s="281"/>
      <c r="TN386" s="281"/>
      <c r="TO386" s="281"/>
      <c r="TP386" s="281"/>
      <c r="TQ386" s="281"/>
      <c r="TR386" s="281"/>
      <c r="TS386" s="281"/>
      <c r="TT386" s="281"/>
      <c r="TU386" s="281"/>
      <c r="TV386" s="281"/>
      <c r="TW386" s="281"/>
      <c r="TX386" s="281"/>
      <c r="TY386" s="281"/>
      <c r="TZ386" s="281"/>
      <c r="UA386" s="281"/>
      <c r="UB386" s="281"/>
      <c r="UC386" s="281"/>
      <c r="UD386" s="281"/>
      <c r="UE386" s="281"/>
      <c r="UF386" s="281"/>
      <c r="UG386" s="281"/>
      <c r="UH386" s="281"/>
      <c r="UI386" s="281"/>
      <c r="UJ386" s="281"/>
      <c r="UK386" s="281"/>
      <c r="UL386" s="281"/>
      <c r="UM386" s="281"/>
      <c r="UN386" s="281"/>
      <c r="UO386" s="281"/>
      <c r="UP386" s="281"/>
      <c r="UQ386" s="281"/>
      <c r="UR386" s="281"/>
      <c r="US386" s="281"/>
      <c r="UT386" s="281"/>
      <c r="UU386" s="281"/>
      <c r="UV386" s="281"/>
      <c r="UW386" s="281"/>
      <c r="UX386" s="281"/>
      <c r="UY386" s="281"/>
      <c r="UZ386" s="281"/>
      <c r="VA386" s="281"/>
      <c r="VB386" s="281"/>
      <c r="VC386" s="281"/>
      <c r="VD386" s="281"/>
      <c r="VE386" s="281"/>
      <c r="VF386" s="281"/>
      <c r="VG386" s="281"/>
      <c r="VH386" s="281"/>
      <c r="VI386" s="281"/>
      <c r="VJ386" s="281"/>
      <c r="VK386" s="281"/>
      <c r="VL386" s="281"/>
      <c r="VM386" s="281"/>
      <c r="VN386" s="281"/>
      <c r="VO386" s="281"/>
      <c r="VP386" s="281"/>
      <c r="VQ386" s="281"/>
      <c r="VR386" s="281"/>
      <c r="VS386" s="281"/>
      <c r="VT386" s="281"/>
      <c r="VU386" s="281"/>
      <c r="VV386" s="281"/>
      <c r="VW386" s="281"/>
      <c r="VX386" s="281"/>
      <c r="VY386" s="281"/>
      <c r="VZ386" s="281"/>
      <c r="WA386" s="281"/>
      <c r="WB386" s="281"/>
      <c r="WC386" s="281"/>
      <c r="WD386" s="281"/>
      <c r="WE386" s="281"/>
      <c r="WF386" s="281"/>
      <c r="WG386" s="281"/>
      <c r="WH386" s="281"/>
      <c r="WI386" s="281"/>
      <c r="WJ386" s="281"/>
      <c r="WK386" s="281"/>
      <c r="WL386" s="281"/>
      <c r="WM386" s="281"/>
      <c r="WN386" s="281"/>
      <c r="WO386" s="281"/>
      <c r="WP386" s="281"/>
      <c r="WQ386" s="281"/>
      <c r="WR386" s="281"/>
      <c r="WS386" s="281"/>
      <c r="WT386" s="281"/>
      <c r="WU386" s="281"/>
      <c r="WV386" s="281"/>
      <c r="WW386" s="281"/>
      <c r="WX386" s="281"/>
      <c r="WY386" s="281"/>
      <c r="WZ386" s="281"/>
      <c r="XA386" s="281"/>
      <c r="XB386" s="281"/>
      <c r="XC386" s="281"/>
      <c r="XD386" s="281"/>
      <c r="XE386" s="281"/>
      <c r="XF386" s="281"/>
      <c r="XG386" s="281"/>
      <c r="XH386" s="281"/>
      <c r="XI386" s="281"/>
      <c r="XJ386" s="281"/>
      <c r="XK386" s="281"/>
      <c r="XL386" s="281"/>
      <c r="XM386" s="281"/>
      <c r="XN386" s="281"/>
      <c r="XO386" s="281"/>
      <c r="XP386" s="281"/>
      <c r="XQ386" s="281"/>
      <c r="XR386" s="281"/>
      <c r="XS386" s="281"/>
      <c r="XT386" s="281"/>
      <c r="XU386" s="281"/>
      <c r="XV386" s="281"/>
      <c r="XW386" s="281"/>
      <c r="XX386" s="281"/>
      <c r="XY386" s="281"/>
      <c r="XZ386" s="281"/>
      <c r="YA386" s="281"/>
      <c r="YB386" s="281"/>
      <c r="YC386" s="281"/>
      <c r="YD386" s="281"/>
      <c r="YE386" s="281"/>
      <c r="YF386" s="281"/>
      <c r="YG386" s="281"/>
      <c r="YH386" s="281"/>
      <c r="YI386" s="281"/>
      <c r="YJ386" s="281"/>
      <c r="YK386" s="281"/>
      <c r="YL386" s="281"/>
      <c r="YM386" s="281"/>
      <c r="YN386" s="281"/>
      <c r="YO386" s="281"/>
      <c r="YP386" s="281"/>
      <c r="YQ386" s="281"/>
      <c r="YR386" s="281"/>
      <c r="YS386" s="281"/>
      <c r="YT386" s="281"/>
      <c r="YU386" s="281"/>
      <c r="YV386" s="281"/>
      <c r="YW386" s="281"/>
      <c r="YX386" s="281"/>
      <c r="YY386" s="281"/>
      <c r="YZ386" s="281"/>
      <c r="ZA386" s="281"/>
      <c r="ZB386" s="281"/>
      <c r="ZC386" s="281"/>
      <c r="ZD386" s="281"/>
      <c r="ZE386" s="281"/>
      <c r="ZF386" s="281"/>
      <c r="ZG386" s="281"/>
      <c r="ZH386" s="281"/>
      <c r="ZI386" s="281"/>
      <c r="ZJ386" s="281"/>
      <c r="ZK386" s="281"/>
      <c r="ZL386" s="281"/>
      <c r="ZM386" s="281"/>
      <c r="ZN386" s="281"/>
      <c r="ZO386" s="281"/>
      <c r="ZP386" s="281"/>
      <c r="ZQ386" s="281"/>
      <c r="ZR386" s="281"/>
      <c r="ZS386" s="281"/>
      <c r="ZT386" s="281"/>
      <c r="ZU386" s="281"/>
      <c r="ZV386" s="281"/>
      <c r="ZW386" s="281"/>
      <c r="ZX386" s="281"/>
      <c r="ZY386" s="281"/>
      <c r="ZZ386" s="281"/>
      <c r="AAA386" s="281"/>
      <c r="AAB386" s="281"/>
      <c r="AAC386" s="281"/>
      <c r="AAD386" s="281"/>
      <c r="AAE386" s="281"/>
      <c r="AAF386" s="281"/>
      <c r="AAG386" s="281"/>
      <c r="AAH386" s="281"/>
      <c r="AAI386" s="281"/>
      <c r="AAJ386" s="281"/>
      <c r="AAK386" s="281"/>
      <c r="AAL386" s="281"/>
      <c r="AAM386" s="281"/>
      <c r="AAN386" s="281"/>
      <c r="AAO386" s="281"/>
      <c r="AAP386" s="281"/>
      <c r="AAQ386" s="281"/>
      <c r="AAR386" s="281"/>
      <c r="AAS386" s="281"/>
      <c r="AAT386" s="281"/>
      <c r="AAU386" s="281"/>
      <c r="AAV386" s="281"/>
      <c r="AAW386" s="281"/>
      <c r="AAX386" s="281"/>
      <c r="AAY386" s="281"/>
      <c r="AAZ386" s="281"/>
      <c r="ABA386" s="281"/>
      <c r="ABB386" s="281"/>
      <c r="ABC386" s="281"/>
      <c r="ABD386" s="281"/>
      <c r="ABE386" s="281"/>
      <c r="ABF386" s="281"/>
      <c r="ABG386" s="281"/>
      <c r="ABH386" s="281"/>
      <c r="ABI386" s="281"/>
      <c r="ABJ386" s="281"/>
      <c r="ABK386" s="281"/>
      <c r="ABL386" s="281"/>
      <c r="ABM386" s="281"/>
      <c r="ABN386" s="281"/>
      <c r="ABO386" s="281"/>
      <c r="ABP386" s="281"/>
      <c r="ABQ386" s="281"/>
      <c r="ABR386" s="281"/>
      <c r="ABS386" s="281"/>
      <c r="ABT386" s="281"/>
      <c r="ABU386" s="281"/>
      <c r="ABV386" s="281"/>
      <c r="ABW386" s="281"/>
      <c r="ABX386" s="281"/>
      <c r="ABY386" s="281"/>
      <c r="ABZ386" s="281"/>
      <c r="ACA386" s="281"/>
      <c r="ACB386" s="281"/>
      <c r="ACC386" s="281"/>
      <c r="ACD386" s="281"/>
      <c r="ACE386" s="281"/>
      <c r="ACF386" s="281"/>
      <c r="ACG386" s="281"/>
      <c r="ACH386" s="281"/>
      <c r="ACI386" s="281"/>
      <c r="ACJ386" s="281"/>
      <c r="ACK386" s="281"/>
      <c r="ACL386" s="281"/>
      <c r="ACM386" s="281"/>
      <c r="ACN386" s="281"/>
      <c r="ACO386" s="281"/>
      <c r="ACP386" s="281"/>
      <c r="ACQ386" s="281"/>
      <c r="ACR386" s="281"/>
      <c r="ACS386" s="281"/>
      <c r="ACT386" s="281"/>
      <c r="ACU386" s="281"/>
      <c r="ACV386" s="281"/>
      <c r="ACW386" s="281"/>
      <c r="ACX386" s="281"/>
      <c r="ACY386" s="281"/>
      <c r="ACZ386" s="281"/>
      <c r="ADA386" s="281"/>
      <c r="ADB386" s="281"/>
      <c r="ADC386" s="281"/>
      <c r="ADD386" s="281"/>
      <c r="ADE386" s="281"/>
      <c r="ADF386" s="281"/>
      <c r="ADG386" s="281"/>
      <c r="ADH386" s="281"/>
      <c r="ADI386" s="281"/>
      <c r="ADJ386" s="281"/>
      <c r="ADK386" s="281"/>
      <c r="ADL386" s="281"/>
      <c r="ADM386" s="281"/>
      <c r="ADN386" s="281"/>
      <c r="ADO386" s="281"/>
      <c r="ADP386" s="281"/>
      <c r="ADQ386" s="281"/>
      <c r="ADR386" s="281"/>
      <c r="ADS386" s="281"/>
      <c r="ADT386" s="281"/>
      <c r="ADU386" s="281"/>
      <c r="ADV386" s="281"/>
      <c r="ADW386" s="281"/>
      <c r="ADX386" s="281"/>
      <c r="ADY386" s="281"/>
      <c r="ADZ386" s="281"/>
      <c r="AEA386" s="281"/>
      <c r="AEB386" s="281"/>
      <c r="AEC386" s="281"/>
      <c r="AED386" s="281"/>
      <c r="AEE386" s="281"/>
      <c r="AEF386" s="281"/>
      <c r="AEG386" s="281"/>
      <c r="AEH386" s="281"/>
      <c r="AEI386" s="281"/>
      <c r="AEJ386" s="281"/>
      <c r="AEK386" s="281"/>
      <c r="AEL386" s="281"/>
      <c r="AEM386" s="281"/>
      <c r="AEN386" s="281"/>
      <c r="AEO386" s="281"/>
      <c r="AEP386" s="281"/>
      <c r="AEQ386" s="281"/>
      <c r="AER386" s="281"/>
      <c r="AES386" s="281"/>
      <c r="AET386" s="281"/>
      <c r="AEU386" s="281"/>
      <c r="AEV386" s="281"/>
      <c r="AEW386" s="281"/>
      <c r="AEX386" s="281"/>
      <c r="AEY386" s="281"/>
      <c r="AEZ386" s="281"/>
      <c r="AFA386" s="281"/>
      <c r="AFB386" s="281"/>
      <c r="AFC386" s="281"/>
      <c r="AFD386" s="281"/>
      <c r="AFE386" s="281"/>
      <c r="AFF386" s="281"/>
      <c r="AFG386" s="281"/>
      <c r="AFH386" s="281"/>
      <c r="AFI386" s="281"/>
      <c r="AFJ386" s="281"/>
      <c r="AFK386" s="281"/>
      <c r="AFL386" s="281"/>
      <c r="AFM386" s="281"/>
      <c r="AFN386" s="281"/>
      <c r="AFO386" s="281"/>
      <c r="AFP386" s="281"/>
      <c r="AFQ386" s="281"/>
      <c r="AFR386" s="281"/>
      <c r="AFS386" s="281"/>
      <c r="AFT386" s="281"/>
      <c r="AFU386" s="281"/>
      <c r="AFV386" s="281"/>
      <c r="AFW386" s="281"/>
      <c r="AFX386" s="281"/>
      <c r="AFY386" s="281"/>
      <c r="AFZ386" s="281"/>
      <c r="AGA386" s="281"/>
      <c r="AGB386" s="281"/>
      <c r="AGC386" s="281"/>
      <c r="AGD386" s="281"/>
      <c r="AGE386" s="281"/>
      <c r="AGF386" s="281"/>
      <c r="AGG386" s="281"/>
      <c r="AGH386" s="281"/>
      <c r="AGI386" s="281"/>
      <c r="AGJ386" s="281"/>
      <c r="AGK386" s="281"/>
      <c r="AGL386" s="281"/>
      <c r="AGM386" s="281"/>
      <c r="AGN386" s="281"/>
      <c r="AGO386" s="281"/>
      <c r="AGP386" s="281"/>
      <c r="AGQ386" s="281"/>
      <c r="AGR386" s="281"/>
      <c r="AGS386" s="281"/>
      <c r="AGT386" s="281"/>
      <c r="AGU386" s="281"/>
      <c r="AGV386" s="281"/>
      <c r="AGW386" s="281"/>
      <c r="AGX386" s="281"/>
      <c r="AGY386" s="281"/>
      <c r="AGZ386" s="281"/>
      <c r="AHA386" s="281"/>
      <c r="AHB386" s="281"/>
      <c r="AHC386" s="281"/>
      <c r="AHD386" s="281"/>
      <c r="AHE386" s="281"/>
      <c r="AHF386" s="281"/>
      <c r="AHG386" s="281"/>
      <c r="AHH386" s="281"/>
      <c r="AHI386" s="281"/>
      <c r="AHJ386" s="281"/>
      <c r="AHK386" s="281"/>
      <c r="AHL386" s="281"/>
      <c r="AHM386" s="281"/>
      <c r="AHN386" s="281"/>
      <c r="AHO386" s="281"/>
      <c r="AHP386" s="281"/>
      <c r="AHQ386" s="281"/>
      <c r="AHR386" s="281"/>
      <c r="AHS386" s="281"/>
      <c r="AHT386" s="281"/>
      <c r="AHU386" s="281"/>
      <c r="AHV386" s="281"/>
      <c r="AHW386" s="281"/>
      <c r="AHX386" s="281"/>
      <c r="AHY386" s="281"/>
      <c r="AHZ386" s="281"/>
      <c r="AIA386" s="281"/>
      <c r="AIB386" s="281"/>
      <c r="AIC386" s="281"/>
      <c r="AID386" s="281"/>
      <c r="AIE386" s="281"/>
      <c r="AIF386" s="281"/>
      <c r="AIG386" s="281"/>
      <c r="AIH386" s="281"/>
      <c r="AII386" s="281"/>
      <c r="AIJ386" s="281"/>
      <c r="AIK386" s="281"/>
      <c r="AIL386" s="281"/>
      <c r="AIM386" s="281"/>
      <c r="AIN386" s="281"/>
      <c r="AIO386" s="281"/>
      <c r="AIP386" s="281"/>
      <c r="AIQ386" s="281"/>
      <c r="AIR386" s="281"/>
      <c r="AIS386" s="281"/>
      <c r="AIT386" s="281"/>
      <c r="AIU386" s="281"/>
      <c r="AIV386" s="281"/>
      <c r="AIW386" s="281"/>
      <c r="AIX386" s="281"/>
      <c r="AIY386" s="281"/>
      <c r="AIZ386" s="281"/>
      <c r="AJA386" s="281"/>
      <c r="AJB386" s="281"/>
      <c r="AJC386" s="281"/>
      <c r="AJD386" s="281"/>
      <c r="AJE386" s="281"/>
      <c r="AJF386" s="281"/>
      <c r="AJG386" s="281"/>
      <c r="AJH386" s="281"/>
      <c r="AJI386" s="281"/>
      <c r="AJJ386" s="281"/>
      <c r="AJK386" s="281"/>
      <c r="AJL386" s="281"/>
      <c r="AJM386" s="281"/>
      <c r="AJN386" s="281"/>
      <c r="AJO386" s="281"/>
      <c r="AJP386" s="281"/>
      <c r="AJQ386" s="281"/>
      <c r="AJR386" s="281"/>
      <c r="AJS386" s="281"/>
      <c r="AJT386" s="281"/>
      <c r="AJU386" s="281"/>
      <c r="AJV386" s="281"/>
      <c r="AJW386" s="281"/>
      <c r="AJX386" s="281"/>
      <c r="AJY386" s="281"/>
      <c r="AJZ386" s="281"/>
      <c r="AKA386" s="281"/>
      <c r="AKB386" s="281"/>
      <c r="AKC386" s="281"/>
      <c r="AKD386" s="281"/>
      <c r="AKE386" s="281"/>
      <c r="AKF386" s="281"/>
      <c r="AKG386" s="281"/>
      <c r="AKH386" s="281"/>
      <c r="AKI386" s="281"/>
      <c r="AKJ386" s="281"/>
      <c r="AKK386" s="281"/>
      <c r="AKL386" s="281"/>
      <c r="AKM386" s="281"/>
      <c r="AKN386" s="281"/>
      <c r="AKO386" s="281"/>
      <c r="AKP386" s="281"/>
      <c r="AKQ386" s="281"/>
      <c r="AKR386" s="281"/>
      <c r="AKS386" s="281"/>
      <c r="AKT386" s="281"/>
      <c r="AKU386" s="281"/>
      <c r="AKV386" s="281"/>
      <c r="AKW386" s="281"/>
      <c r="AKX386" s="281"/>
      <c r="AKY386" s="281"/>
      <c r="AKZ386" s="281"/>
      <c r="ALA386" s="281"/>
      <c r="ALB386" s="281"/>
      <c r="ALC386" s="281"/>
      <c r="ALD386" s="281"/>
      <c r="ALE386" s="281"/>
      <c r="ALF386" s="281"/>
      <c r="ALG386" s="281"/>
      <c r="ALH386" s="281"/>
      <c r="ALI386" s="281"/>
      <c r="ALJ386" s="281"/>
      <c r="ALK386" s="281"/>
      <c r="ALL386" s="281"/>
      <c r="ALM386" s="281"/>
      <c r="ALN386" s="281"/>
      <c r="ALO386" s="281"/>
      <c r="ALP386" s="281"/>
      <c r="ALQ386" s="281"/>
      <c r="ALR386" s="281"/>
      <c r="ALS386" s="281"/>
      <c r="ALT386" s="281"/>
      <c r="ALU386" s="281"/>
      <c r="ALV386" s="281"/>
      <c r="ALW386" s="281"/>
      <c r="ALX386" s="281"/>
      <c r="ALY386" s="281"/>
      <c r="ALZ386" s="281"/>
      <c r="AMA386" s="281"/>
      <c r="AMB386" s="281"/>
      <c r="AMC386" s="281"/>
      <c r="AMD386" s="281"/>
      <c r="AME386" s="281"/>
      <c r="AMF386" s="281"/>
      <c r="AMG386" s="281"/>
      <c r="AMH386" s="281"/>
      <c r="AMI386" s="281"/>
      <c r="AMJ386" s="281"/>
    </row>
    <row r="387" spans="1:1024" s="282" customFormat="1" ht="15" customHeight="1" x14ac:dyDescent="0.25">
      <c r="A387" s="38" t="s">
        <v>305</v>
      </c>
      <c r="B387" s="39" t="s">
        <v>12</v>
      </c>
      <c r="C387" s="39" t="s">
        <v>42</v>
      </c>
      <c r="D387" s="260">
        <v>38</v>
      </c>
      <c r="E387" s="260"/>
      <c r="F387" s="260"/>
      <c r="G387" s="39"/>
      <c r="H387" s="50"/>
      <c r="I387" s="260"/>
      <c r="J387" s="39"/>
      <c r="K387" s="260"/>
      <c r="L387" s="260"/>
      <c r="M387" s="39"/>
      <c r="N387" s="45"/>
      <c r="O387" s="260"/>
      <c r="P387" s="260"/>
      <c r="Q387" s="260"/>
      <c r="R387" s="260"/>
      <c r="S387" s="260"/>
      <c r="T387" s="260"/>
      <c r="U387" s="260"/>
      <c r="V387" s="260"/>
      <c r="W387" s="260"/>
      <c r="X387" s="260"/>
      <c r="Y387" s="260"/>
      <c r="Z387" s="260"/>
      <c r="AA387" s="262"/>
      <c r="AB387" s="47">
        <f>COUNT(D387:Z387)</f>
        <v>1</v>
      </c>
      <c r="AC387" s="48">
        <f>IF(AB387=0,0,AVERAGE(D387:Z387))</f>
        <v>38</v>
      </c>
      <c r="AD387" s="48">
        <f t="array" ref="AD387">IF(AB387=0,0,IF(AB387&gt;9,AVERAGE(LARGE(D387:Z387,{1,2,3,4,5,6,7,8,9,10})),0))</f>
        <v>0</v>
      </c>
      <c r="AE387" s="48">
        <f t="array" ref="AE387">IF(AB387=0,0,IF(AB387&gt;9,SUM(LARGE(D387:Z387,{1,2,3,4,5,6,7,8,9,10})),0))</f>
        <v>0</v>
      </c>
      <c r="AF387" s="281"/>
      <c r="AG387" s="281"/>
      <c r="AH387" s="281"/>
      <c r="AI387" s="281"/>
      <c r="AJ387" s="281"/>
      <c r="AK387" s="281"/>
      <c r="AL387" s="281"/>
      <c r="AM387" s="281"/>
      <c r="AN387" s="281"/>
      <c r="AO387" s="281"/>
      <c r="AP387" s="281"/>
      <c r="AQ387" s="281"/>
      <c r="AR387" s="281"/>
      <c r="AS387" s="281"/>
      <c r="AT387" s="281"/>
      <c r="AU387" s="281"/>
      <c r="AV387" s="281"/>
      <c r="AW387" s="281"/>
      <c r="AX387" s="281"/>
      <c r="AY387" s="281"/>
      <c r="AZ387" s="281"/>
      <c r="BA387" s="281"/>
      <c r="BB387" s="281"/>
      <c r="BC387" s="281"/>
      <c r="BD387" s="281"/>
      <c r="BE387" s="281"/>
      <c r="BF387" s="281"/>
      <c r="BG387" s="281"/>
      <c r="BH387" s="281"/>
      <c r="BI387" s="281"/>
      <c r="BJ387" s="281"/>
      <c r="BK387" s="281"/>
      <c r="BL387" s="281"/>
      <c r="BM387" s="281"/>
      <c r="BN387" s="281"/>
      <c r="BO387" s="281"/>
      <c r="BP387" s="281"/>
      <c r="BQ387" s="281"/>
      <c r="BR387" s="281"/>
      <c r="BS387" s="281"/>
      <c r="BT387" s="281"/>
      <c r="BU387" s="281"/>
      <c r="BV387" s="281"/>
      <c r="BW387" s="281"/>
      <c r="BX387" s="281"/>
      <c r="BY387" s="281"/>
      <c r="BZ387" s="281"/>
      <c r="CA387" s="281"/>
      <c r="CB387" s="281"/>
      <c r="CC387" s="281"/>
      <c r="CD387" s="281"/>
      <c r="CE387" s="281"/>
      <c r="CF387" s="281"/>
      <c r="CG387" s="281"/>
      <c r="CH387" s="281"/>
      <c r="CI387" s="281"/>
      <c r="CJ387" s="281"/>
      <c r="CK387" s="281"/>
      <c r="CL387" s="281"/>
      <c r="CM387" s="281"/>
      <c r="CN387" s="281"/>
      <c r="CO387" s="281"/>
      <c r="CP387" s="281"/>
      <c r="CQ387" s="281"/>
      <c r="CR387" s="281"/>
      <c r="CS387" s="281"/>
      <c r="CT387" s="281"/>
      <c r="CU387" s="281"/>
      <c r="CV387" s="281"/>
      <c r="CW387" s="281"/>
      <c r="CX387" s="281"/>
      <c r="CY387" s="281"/>
      <c r="CZ387" s="281"/>
      <c r="DA387" s="281"/>
      <c r="DB387" s="281"/>
      <c r="DC387" s="281"/>
      <c r="DD387" s="281"/>
      <c r="DE387" s="281"/>
      <c r="DF387" s="281"/>
      <c r="DG387" s="281"/>
      <c r="DH387" s="281"/>
      <c r="DI387" s="281"/>
      <c r="DJ387" s="281"/>
      <c r="DK387" s="281"/>
      <c r="DL387" s="281"/>
      <c r="DM387" s="281"/>
      <c r="DN387" s="281"/>
      <c r="DO387" s="281"/>
      <c r="DP387" s="281"/>
      <c r="DQ387" s="281"/>
      <c r="DR387" s="281"/>
      <c r="DS387" s="281"/>
      <c r="DT387" s="281"/>
      <c r="DU387" s="281"/>
      <c r="DV387" s="281"/>
      <c r="DW387" s="281"/>
      <c r="DX387" s="281"/>
      <c r="DY387" s="281"/>
      <c r="DZ387" s="281"/>
      <c r="EA387" s="281"/>
      <c r="EB387" s="281"/>
      <c r="EC387" s="281"/>
      <c r="ED387" s="281"/>
      <c r="EE387" s="281"/>
      <c r="EF387" s="281"/>
      <c r="EG387" s="281"/>
      <c r="EH387" s="281"/>
      <c r="EI387" s="281"/>
      <c r="EJ387" s="281"/>
      <c r="EK387" s="281"/>
      <c r="EL387" s="281"/>
      <c r="EM387" s="281"/>
      <c r="EN387" s="281"/>
      <c r="EO387" s="281"/>
      <c r="EP387" s="281"/>
      <c r="EQ387" s="281"/>
      <c r="ER387" s="281"/>
      <c r="ES387" s="281"/>
      <c r="ET387" s="281"/>
      <c r="EU387" s="281"/>
      <c r="EV387" s="281"/>
      <c r="EW387" s="281"/>
      <c r="EX387" s="281"/>
      <c r="EY387" s="281"/>
      <c r="EZ387" s="281"/>
      <c r="FA387" s="281"/>
      <c r="FB387" s="281"/>
      <c r="FC387" s="281"/>
      <c r="FD387" s="281"/>
      <c r="FE387" s="281"/>
      <c r="FF387" s="281"/>
      <c r="FG387" s="281"/>
      <c r="FH387" s="281"/>
      <c r="FI387" s="281"/>
      <c r="FJ387" s="281"/>
      <c r="FK387" s="281"/>
      <c r="FL387" s="281"/>
      <c r="FM387" s="281"/>
      <c r="FN387" s="281"/>
      <c r="FO387" s="281"/>
      <c r="FP387" s="281"/>
      <c r="FQ387" s="281"/>
      <c r="FR387" s="281"/>
      <c r="FS387" s="281"/>
      <c r="FT387" s="281"/>
      <c r="FU387" s="281"/>
      <c r="FV387" s="281"/>
      <c r="FW387" s="281"/>
      <c r="FX387" s="281"/>
      <c r="FY387" s="281"/>
      <c r="FZ387" s="281"/>
      <c r="GA387" s="281"/>
      <c r="GB387" s="281"/>
      <c r="GC387" s="281"/>
      <c r="GD387" s="281"/>
      <c r="GE387" s="281"/>
      <c r="GF387" s="281"/>
      <c r="GG387" s="281"/>
      <c r="GH387" s="281"/>
      <c r="GI387" s="281"/>
      <c r="GJ387" s="281"/>
      <c r="GK387" s="281"/>
      <c r="GL387" s="281"/>
      <c r="GM387" s="281"/>
      <c r="GN387" s="281"/>
      <c r="GO387" s="281"/>
      <c r="GP387" s="281"/>
      <c r="GQ387" s="281"/>
      <c r="GR387" s="281"/>
      <c r="GS387" s="281"/>
      <c r="GT387" s="281"/>
      <c r="GU387" s="281"/>
      <c r="GV387" s="281"/>
      <c r="GW387" s="281"/>
      <c r="GX387" s="281"/>
      <c r="GY387" s="281"/>
      <c r="GZ387" s="281"/>
      <c r="HA387" s="281"/>
      <c r="HB387" s="281"/>
      <c r="HC387" s="281"/>
      <c r="HD387" s="281"/>
      <c r="HE387" s="281"/>
      <c r="HF387" s="281"/>
      <c r="HG387" s="281"/>
      <c r="HH387" s="281"/>
      <c r="HI387" s="281"/>
      <c r="HJ387" s="281"/>
      <c r="HK387" s="281"/>
      <c r="HL387" s="281"/>
      <c r="HM387" s="281"/>
      <c r="HN387" s="281"/>
      <c r="HO387" s="281"/>
      <c r="HP387" s="281"/>
      <c r="HQ387" s="281"/>
      <c r="HR387" s="281"/>
      <c r="HS387" s="281"/>
      <c r="HT387" s="281"/>
      <c r="HU387" s="281"/>
      <c r="HV387" s="281"/>
      <c r="HW387" s="281"/>
      <c r="HX387" s="281"/>
      <c r="HY387" s="281"/>
      <c r="HZ387" s="281"/>
      <c r="IA387" s="281"/>
      <c r="IB387" s="281"/>
      <c r="IC387" s="281"/>
      <c r="ID387" s="281"/>
      <c r="IE387" s="281"/>
      <c r="IF387" s="281"/>
      <c r="IG387" s="281"/>
      <c r="IH387" s="281"/>
      <c r="II387" s="281"/>
      <c r="IJ387" s="281"/>
      <c r="IK387" s="281"/>
      <c r="IL387" s="281"/>
      <c r="IM387" s="281"/>
      <c r="IN387" s="281"/>
      <c r="IO387" s="281"/>
      <c r="IP387" s="281"/>
      <c r="IQ387" s="281"/>
      <c r="IR387" s="281"/>
      <c r="IS387" s="281"/>
      <c r="IT387" s="281"/>
      <c r="IU387" s="281"/>
      <c r="IV387" s="281"/>
      <c r="IW387" s="281"/>
      <c r="IX387" s="281"/>
      <c r="IY387" s="281"/>
      <c r="IZ387" s="281"/>
      <c r="JA387" s="281"/>
      <c r="JB387" s="281"/>
      <c r="JC387" s="281"/>
      <c r="JD387" s="281"/>
      <c r="JE387" s="281"/>
      <c r="JF387" s="281"/>
      <c r="JG387" s="281"/>
      <c r="JH387" s="281"/>
      <c r="JI387" s="281"/>
      <c r="JJ387" s="281"/>
      <c r="JK387" s="281"/>
      <c r="JL387" s="281"/>
      <c r="JM387" s="281"/>
      <c r="JN387" s="281"/>
      <c r="JO387" s="281"/>
      <c r="JP387" s="281"/>
      <c r="JQ387" s="281"/>
      <c r="JR387" s="281"/>
      <c r="JS387" s="281"/>
      <c r="JT387" s="281"/>
      <c r="JU387" s="281"/>
      <c r="JV387" s="281"/>
      <c r="JW387" s="281"/>
      <c r="JX387" s="281"/>
      <c r="JY387" s="281"/>
      <c r="JZ387" s="281"/>
      <c r="KA387" s="281"/>
      <c r="KB387" s="281"/>
      <c r="KC387" s="281"/>
      <c r="KD387" s="281"/>
      <c r="KE387" s="281"/>
      <c r="KF387" s="281"/>
      <c r="KG387" s="281"/>
      <c r="KH387" s="281"/>
      <c r="KI387" s="281"/>
      <c r="KJ387" s="281"/>
      <c r="KK387" s="281"/>
      <c r="KL387" s="281"/>
      <c r="KM387" s="281"/>
      <c r="KN387" s="281"/>
      <c r="KO387" s="281"/>
      <c r="KP387" s="281"/>
      <c r="KQ387" s="281"/>
      <c r="KR387" s="281"/>
      <c r="KS387" s="281"/>
      <c r="KT387" s="281"/>
      <c r="KU387" s="281"/>
      <c r="KV387" s="281"/>
      <c r="KW387" s="281"/>
      <c r="KX387" s="281"/>
      <c r="KY387" s="281"/>
      <c r="KZ387" s="281"/>
      <c r="LA387" s="281"/>
      <c r="LB387" s="281"/>
      <c r="LC387" s="281"/>
      <c r="LD387" s="281"/>
      <c r="LE387" s="281"/>
      <c r="LF387" s="281"/>
      <c r="LG387" s="281"/>
      <c r="LH387" s="281"/>
      <c r="LI387" s="281"/>
      <c r="LJ387" s="281"/>
      <c r="LK387" s="281"/>
      <c r="LL387" s="281"/>
      <c r="LM387" s="281"/>
      <c r="LN387" s="281"/>
      <c r="LO387" s="281"/>
      <c r="LP387" s="281"/>
      <c r="LQ387" s="281"/>
      <c r="LR387" s="281"/>
      <c r="LS387" s="281"/>
      <c r="LT387" s="281"/>
      <c r="LU387" s="281"/>
      <c r="LV387" s="281"/>
      <c r="LW387" s="281"/>
      <c r="LX387" s="281"/>
      <c r="LY387" s="281"/>
      <c r="LZ387" s="281"/>
      <c r="MA387" s="281"/>
      <c r="MB387" s="281"/>
      <c r="MC387" s="281"/>
      <c r="MD387" s="281"/>
      <c r="ME387" s="281"/>
      <c r="MF387" s="281"/>
      <c r="MG387" s="281"/>
      <c r="MH387" s="281"/>
      <c r="MI387" s="281"/>
      <c r="MJ387" s="281"/>
      <c r="MK387" s="281"/>
      <c r="ML387" s="281"/>
      <c r="MM387" s="281"/>
      <c r="MN387" s="281"/>
      <c r="MO387" s="281"/>
      <c r="MP387" s="281"/>
      <c r="MQ387" s="281"/>
      <c r="MR387" s="281"/>
      <c r="MS387" s="281"/>
      <c r="MT387" s="281"/>
      <c r="MU387" s="281"/>
      <c r="MV387" s="281"/>
      <c r="MW387" s="281"/>
      <c r="MX387" s="281"/>
      <c r="MY387" s="281"/>
      <c r="MZ387" s="281"/>
      <c r="NA387" s="281"/>
      <c r="NB387" s="281"/>
      <c r="NC387" s="281"/>
      <c r="ND387" s="281"/>
      <c r="NE387" s="281"/>
      <c r="NF387" s="281"/>
      <c r="NG387" s="281"/>
      <c r="NH387" s="281"/>
      <c r="NI387" s="281"/>
      <c r="NJ387" s="281"/>
      <c r="NK387" s="281"/>
      <c r="NL387" s="281"/>
      <c r="NM387" s="281"/>
      <c r="NN387" s="281"/>
      <c r="NO387" s="281"/>
      <c r="NP387" s="281"/>
      <c r="NQ387" s="281"/>
      <c r="NR387" s="281"/>
      <c r="NS387" s="281"/>
      <c r="NT387" s="281"/>
      <c r="NU387" s="281"/>
      <c r="NV387" s="281"/>
      <c r="NW387" s="281"/>
      <c r="NX387" s="281"/>
      <c r="NY387" s="281"/>
      <c r="NZ387" s="281"/>
      <c r="OA387" s="281"/>
      <c r="OB387" s="281"/>
      <c r="OC387" s="281"/>
      <c r="OD387" s="281"/>
      <c r="OE387" s="281"/>
      <c r="OF387" s="281"/>
      <c r="OG387" s="281"/>
      <c r="OH387" s="281"/>
      <c r="OI387" s="281"/>
      <c r="OJ387" s="281"/>
      <c r="OK387" s="281"/>
      <c r="OL387" s="281"/>
      <c r="OM387" s="281"/>
      <c r="ON387" s="281"/>
      <c r="OO387" s="281"/>
      <c r="OP387" s="281"/>
      <c r="OQ387" s="281"/>
      <c r="OR387" s="281"/>
      <c r="OS387" s="281"/>
      <c r="OT387" s="281"/>
      <c r="OU387" s="281"/>
      <c r="OV387" s="281"/>
      <c r="OW387" s="281"/>
      <c r="OX387" s="281"/>
      <c r="OY387" s="281"/>
      <c r="OZ387" s="281"/>
      <c r="PA387" s="281"/>
      <c r="PB387" s="281"/>
      <c r="PC387" s="281"/>
      <c r="PD387" s="281"/>
      <c r="PE387" s="281"/>
      <c r="PF387" s="281"/>
      <c r="PG387" s="281"/>
      <c r="PH387" s="281"/>
      <c r="PI387" s="281"/>
      <c r="PJ387" s="281"/>
      <c r="PK387" s="281"/>
      <c r="PL387" s="281"/>
      <c r="PM387" s="281"/>
      <c r="PN387" s="281"/>
      <c r="PO387" s="281"/>
      <c r="PP387" s="281"/>
      <c r="PQ387" s="281"/>
      <c r="PR387" s="281"/>
      <c r="PS387" s="281"/>
      <c r="PT387" s="281"/>
      <c r="PU387" s="281"/>
      <c r="PV387" s="281"/>
      <c r="PW387" s="281"/>
      <c r="PX387" s="281"/>
      <c r="PY387" s="281"/>
      <c r="PZ387" s="281"/>
      <c r="QA387" s="281"/>
      <c r="QB387" s="281"/>
      <c r="QC387" s="281"/>
      <c r="QD387" s="281"/>
      <c r="QE387" s="281"/>
      <c r="QF387" s="281"/>
      <c r="QG387" s="281"/>
      <c r="QH387" s="281"/>
      <c r="QI387" s="281"/>
      <c r="QJ387" s="281"/>
      <c r="QK387" s="281"/>
      <c r="QL387" s="281"/>
      <c r="QM387" s="281"/>
      <c r="QN387" s="281"/>
      <c r="QO387" s="281"/>
      <c r="QP387" s="281"/>
      <c r="QQ387" s="281"/>
      <c r="QR387" s="281"/>
      <c r="QS387" s="281"/>
      <c r="QT387" s="281"/>
      <c r="QU387" s="281"/>
      <c r="QV387" s="281"/>
      <c r="QW387" s="281"/>
      <c r="QX387" s="281"/>
      <c r="QY387" s="281"/>
      <c r="QZ387" s="281"/>
      <c r="RA387" s="281"/>
      <c r="RB387" s="281"/>
      <c r="RC387" s="281"/>
      <c r="RD387" s="281"/>
      <c r="RE387" s="281"/>
      <c r="RF387" s="281"/>
      <c r="RG387" s="281"/>
      <c r="RH387" s="281"/>
      <c r="RI387" s="281"/>
      <c r="RJ387" s="281"/>
      <c r="RK387" s="281"/>
      <c r="RL387" s="281"/>
      <c r="RM387" s="281"/>
      <c r="RN387" s="281"/>
      <c r="RO387" s="281"/>
      <c r="RP387" s="281"/>
      <c r="RQ387" s="281"/>
      <c r="RR387" s="281"/>
      <c r="RS387" s="281"/>
      <c r="RT387" s="281"/>
      <c r="RU387" s="281"/>
      <c r="RV387" s="281"/>
      <c r="RW387" s="281"/>
      <c r="RX387" s="281"/>
      <c r="RY387" s="281"/>
      <c r="RZ387" s="281"/>
      <c r="SA387" s="281"/>
      <c r="SB387" s="281"/>
      <c r="SC387" s="281"/>
      <c r="SD387" s="281"/>
      <c r="SE387" s="281"/>
      <c r="SF387" s="281"/>
      <c r="SG387" s="281"/>
      <c r="SH387" s="281"/>
      <c r="SI387" s="281"/>
      <c r="SJ387" s="281"/>
      <c r="SK387" s="281"/>
      <c r="SL387" s="281"/>
      <c r="SM387" s="281"/>
      <c r="SN387" s="281"/>
      <c r="SO387" s="281"/>
      <c r="SP387" s="281"/>
      <c r="SQ387" s="281"/>
      <c r="SR387" s="281"/>
      <c r="SS387" s="281"/>
      <c r="ST387" s="281"/>
      <c r="SU387" s="281"/>
      <c r="SV387" s="281"/>
      <c r="SW387" s="281"/>
      <c r="SX387" s="281"/>
      <c r="SY387" s="281"/>
      <c r="SZ387" s="281"/>
      <c r="TA387" s="281"/>
      <c r="TB387" s="281"/>
      <c r="TC387" s="281"/>
      <c r="TD387" s="281"/>
      <c r="TE387" s="281"/>
      <c r="TF387" s="281"/>
      <c r="TG387" s="281"/>
      <c r="TH387" s="281"/>
      <c r="TI387" s="281"/>
      <c r="TJ387" s="281"/>
      <c r="TK387" s="281"/>
      <c r="TL387" s="281"/>
      <c r="TM387" s="281"/>
      <c r="TN387" s="281"/>
      <c r="TO387" s="281"/>
      <c r="TP387" s="281"/>
      <c r="TQ387" s="281"/>
      <c r="TR387" s="281"/>
      <c r="TS387" s="281"/>
      <c r="TT387" s="281"/>
      <c r="TU387" s="281"/>
      <c r="TV387" s="281"/>
      <c r="TW387" s="281"/>
      <c r="TX387" s="281"/>
      <c r="TY387" s="281"/>
      <c r="TZ387" s="281"/>
      <c r="UA387" s="281"/>
      <c r="UB387" s="281"/>
      <c r="UC387" s="281"/>
      <c r="UD387" s="281"/>
      <c r="UE387" s="281"/>
      <c r="UF387" s="281"/>
      <c r="UG387" s="281"/>
      <c r="UH387" s="281"/>
      <c r="UI387" s="281"/>
      <c r="UJ387" s="281"/>
      <c r="UK387" s="281"/>
      <c r="UL387" s="281"/>
      <c r="UM387" s="281"/>
      <c r="UN387" s="281"/>
      <c r="UO387" s="281"/>
      <c r="UP387" s="281"/>
      <c r="UQ387" s="281"/>
      <c r="UR387" s="281"/>
      <c r="US387" s="281"/>
      <c r="UT387" s="281"/>
      <c r="UU387" s="281"/>
      <c r="UV387" s="281"/>
      <c r="UW387" s="281"/>
      <c r="UX387" s="281"/>
      <c r="UY387" s="281"/>
      <c r="UZ387" s="281"/>
      <c r="VA387" s="281"/>
      <c r="VB387" s="281"/>
      <c r="VC387" s="281"/>
      <c r="VD387" s="281"/>
      <c r="VE387" s="281"/>
      <c r="VF387" s="281"/>
      <c r="VG387" s="281"/>
      <c r="VH387" s="281"/>
      <c r="VI387" s="281"/>
      <c r="VJ387" s="281"/>
      <c r="VK387" s="281"/>
      <c r="VL387" s="281"/>
      <c r="VM387" s="281"/>
      <c r="VN387" s="281"/>
      <c r="VO387" s="281"/>
      <c r="VP387" s="281"/>
      <c r="VQ387" s="281"/>
      <c r="VR387" s="281"/>
      <c r="VS387" s="281"/>
      <c r="VT387" s="281"/>
      <c r="VU387" s="281"/>
      <c r="VV387" s="281"/>
      <c r="VW387" s="281"/>
      <c r="VX387" s="281"/>
      <c r="VY387" s="281"/>
      <c r="VZ387" s="281"/>
      <c r="WA387" s="281"/>
      <c r="WB387" s="281"/>
      <c r="WC387" s="281"/>
      <c r="WD387" s="281"/>
      <c r="WE387" s="281"/>
      <c r="WF387" s="281"/>
      <c r="WG387" s="281"/>
      <c r="WH387" s="281"/>
      <c r="WI387" s="281"/>
      <c r="WJ387" s="281"/>
      <c r="WK387" s="281"/>
      <c r="WL387" s="281"/>
      <c r="WM387" s="281"/>
      <c r="WN387" s="281"/>
      <c r="WO387" s="281"/>
      <c r="WP387" s="281"/>
      <c r="WQ387" s="281"/>
      <c r="WR387" s="281"/>
      <c r="WS387" s="281"/>
      <c r="WT387" s="281"/>
      <c r="WU387" s="281"/>
      <c r="WV387" s="281"/>
      <c r="WW387" s="281"/>
      <c r="WX387" s="281"/>
      <c r="WY387" s="281"/>
      <c r="WZ387" s="281"/>
      <c r="XA387" s="281"/>
      <c r="XB387" s="281"/>
      <c r="XC387" s="281"/>
      <c r="XD387" s="281"/>
      <c r="XE387" s="281"/>
      <c r="XF387" s="281"/>
      <c r="XG387" s="281"/>
      <c r="XH387" s="281"/>
      <c r="XI387" s="281"/>
      <c r="XJ387" s="281"/>
      <c r="XK387" s="281"/>
      <c r="XL387" s="281"/>
      <c r="XM387" s="281"/>
      <c r="XN387" s="281"/>
      <c r="XO387" s="281"/>
      <c r="XP387" s="281"/>
      <c r="XQ387" s="281"/>
      <c r="XR387" s="281"/>
      <c r="XS387" s="281"/>
      <c r="XT387" s="281"/>
      <c r="XU387" s="281"/>
      <c r="XV387" s="281"/>
      <c r="XW387" s="281"/>
      <c r="XX387" s="281"/>
      <c r="XY387" s="281"/>
      <c r="XZ387" s="281"/>
      <c r="YA387" s="281"/>
      <c r="YB387" s="281"/>
      <c r="YC387" s="281"/>
      <c r="YD387" s="281"/>
      <c r="YE387" s="281"/>
      <c r="YF387" s="281"/>
      <c r="YG387" s="281"/>
      <c r="YH387" s="281"/>
      <c r="YI387" s="281"/>
      <c r="YJ387" s="281"/>
      <c r="YK387" s="281"/>
      <c r="YL387" s="281"/>
      <c r="YM387" s="281"/>
      <c r="YN387" s="281"/>
      <c r="YO387" s="281"/>
      <c r="YP387" s="281"/>
      <c r="YQ387" s="281"/>
      <c r="YR387" s="281"/>
      <c r="YS387" s="281"/>
      <c r="YT387" s="281"/>
      <c r="YU387" s="281"/>
      <c r="YV387" s="281"/>
      <c r="YW387" s="281"/>
      <c r="YX387" s="281"/>
      <c r="YY387" s="281"/>
      <c r="YZ387" s="281"/>
      <c r="ZA387" s="281"/>
      <c r="ZB387" s="281"/>
      <c r="ZC387" s="281"/>
      <c r="ZD387" s="281"/>
      <c r="ZE387" s="281"/>
      <c r="ZF387" s="281"/>
      <c r="ZG387" s="281"/>
      <c r="ZH387" s="281"/>
      <c r="ZI387" s="281"/>
      <c r="ZJ387" s="281"/>
      <c r="ZK387" s="281"/>
      <c r="ZL387" s="281"/>
      <c r="ZM387" s="281"/>
      <c r="ZN387" s="281"/>
      <c r="ZO387" s="281"/>
      <c r="ZP387" s="281"/>
      <c r="ZQ387" s="281"/>
      <c r="ZR387" s="281"/>
      <c r="ZS387" s="281"/>
      <c r="ZT387" s="281"/>
      <c r="ZU387" s="281"/>
      <c r="ZV387" s="281"/>
      <c r="ZW387" s="281"/>
      <c r="ZX387" s="281"/>
      <c r="ZY387" s="281"/>
      <c r="ZZ387" s="281"/>
      <c r="AAA387" s="281"/>
      <c r="AAB387" s="281"/>
      <c r="AAC387" s="281"/>
      <c r="AAD387" s="281"/>
      <c r="AAE387" s="281"/>
      <c r="AAF387" s="281"/>
      <c r="AAG387" s="281"/>
      <c r="AAH387" s="281"/>
      <c r="AAI387" s="281"/>
      <c r="AAJ387" s="281"/>
      <c r="AAK387" s="281"/>
      <c r="AAL387" s="281"/>
      <c r="AAM387" s="281"/>
      <c r="AAN387" s="281"/>
      <c r="AAO387" s="281"/>
      <c r="AAP387" s="281"/>
      <c r="AAQ387" s="281"/>
      <c r="AAR387" s="281"/>
      <c r="AAS387" s="281"/>
      <c r="AAT387" s="281"/>
      <c r="AAU387" s="281"/>
      <c r="AAV387" s="281"/>
      <c r="AAW387" s="281"/>
      <c r="AAX387" s="281"/>
      <c r="AAY387" s="281"/>
      <c r="AAZ387" s="281"/>
      <c r="ABA387" s="281"/>
      <c r="ABB387" s="281"/>
      <c r="ABC387" s="281"/>
      <c r="ABD387" s="281"/>
      <c r="ABE387" s="281"/>
      <c r="ABF387" s="281"/>
      <c r="ABG387" s="281"/>
      <c r="ABH387" s="281"/>
      <c r="ABI387" s="281"/>
      <c r="ABJ387" s="281"/>
      <c r="ABK387" s="281"/>
      <c r="ABL387" s="281"/>
      <c r="ABM387" s="281"/>
      <c r="ABN387" s="281"/>
      <c r="ABO387" s="281"/>
      <c r="ABP387" s="281"/>
      <c r="ABQ387" s="281"/>
      <c r="ABR387" s="281"/>
      <c r="ABS387" s="281"/>
      <c r="ABT387" s="281"/>
      <c r="ABU387" s="281"/>
      <c r="ABV387" s="281"/>
      <c r="ABW387" s="281"/>
      <c r="ABX387" s="281"/>
      <c r="ABY387" s="281"/>
      <c r="ABZ387" s="281"/>
      <c r="ACA387" s="281"/>
      <c r="ACB387" s="281"/>
      <c r="ACC387" s="281"/>
      <c r="ACD387" s="281"/>
      <c r="ACE387" s="281"/>
      <c r="ACF387" s="281"/>
      <c r="ACG387" s="281"/>
      <c r="ACH387" s="281"/>
      <c r="ACI387" s="281"/>
      <c r="ACJ387" s="281"/>
      <c r="ACK387" s="281"/>
      <c r="ACL387" s="281"/>
      <c r="ACM387" s="281"/>
      <c r="ACN387" s="281"/>
      <c r="ACO387" s="281"/>
      <c r="ACP387" s="281"/>
      <c r="ACQ387" s="281"/>
      <c r="ACR387" s="281"/>
      <c r="ACS387" s="281"/>
      <c r="ACT387" s="281"/>
      <c r="ACU387" s="281"/>
      <c r="ACV387" s="281"/>
      <c r="ACW387" s="281"/>
      <c r="ACX387" s="281"/>
      <c r="ACY387" s="281"/>
      <c r="ACZ387" s="281"/>
      <c r="ADA387" s="281"/>
      <c r="ADB387" s="281"/>
      <c r="ADC387" s="281"/>
      <c r="ADD387" s="281"/>
      <c r="ADE387" s="281"/>
      <c r="ADF387" s="281"/>
      <c r="ADG387" s="281"/>
      <c r="ADH387" s="281"/>
      <c r="ADI387" s="281"/>
      <c r="ADJ387" s="281"/>
      <c r="ADK387" s="281"/>
      <c r="ADL387" s="281"/>
      <c r="ADM387" s="281"/>
      <c r="ADN387" s="281"/>
      <c r="ADO387" s="281"/>
      <c r="ADP387" s="281"/>
      <c r="ADQ387" s="281"/>
      <c r="ADR387" s="281"/>
      <c r="ADS387" s="281"/>
      <c r="ADT387" s="281"/>
      <c r="ADU387" s="281"/>
      <c r="ADV387" s="281"/>
      <c r="ADW387" s="281"/>
      <c r="ADX387" s="281"/>
      <c r="ADY387" s="281"/>
      <c r="ADZ387" s="281"/>
      <c r="AEA387" s="281"/>
      <c r="AEB387" s="281"/>
      <c r="AEC387" s="281"/>
      <c r="AED387" s="281"/>
      <c r="AEE387" s="281"/>
      <c r="AEF387" s="281"/>
      <c r="AEG387" s="281"/>
      <c r="AEH387" s="281"/>
      <c r="AEI387" s="281"/>
      <c r="AEJ387" s="281"/>
      <c r="AEK387" s="281"/>
      <c r="AEL387" s="281"/>
      <c r="AEM387" s="281"/>
      <c r="AEN387" s="281"/>
      <c r="AEO387" s="281"/>
      <c r="AEP387" s="281"/>
      <c r="AEQ387" s="281"/>
      <c r="AER387" s="281"/>
      <c r="AES387" s="281"/>
      <c r="AET387" s="281"/>
      <c r="AEU387" s="281"/>
      <c r="AEV387" s="281"/>
      <c r="AEW387" s="281"/>
      <c r="AEX387" s="281"/>
      <c r="AEY387" s="281"/>
      <c r="AEZ387" s="281"/>
      <c r="AFA387" s="281"/>
      <c r="AFB387" s="281"/>
      <c r="AFC387" s="281"/>
      <c r="AFD387" s="281"/>
      <c r="AFE387" s="281"/>
      <c r="AFF387" s="281"/>
      <c r="AFG387" s="281"/>
      <c r="AFH387" s="281"/>
      <c r="AFI387" s="281"/>
      <c r="AFJ387" s="281"/>
      <c r="AFK387" s="281"/>
      <c r="AFL387" s="281"/>
      <c r="AFM387" s="281"/>
      <c r="AFN387" s="281"/>
      <c r="AFO387" s="281"/>
      <c r="AFP387" s="281"/>
      <c r="AFQ387" s="281"/>
      <c r="AFR387" s="281"/>
      <c r="AFS387" s="281"/>
      <c r="AFT387" s="281"/>
      <c r="AFU387" s="281"/>
      <c r="AFV387" s="281"/>
      <c r="AFW387" s="281"/>
      <c r="AFX387" s="281"/>
      <c r="AFY387" s="281"/>
      <c r="AFZ387" s="281"/>
      <c r="AGA387" s="281"/>
      <c r="AGB387" s="281"/>
      <c r="AGC387" s="281"/>
      <c r="AGD387" s="281"/>
      <c r="AGE387" s="281"/>
      <c r="AGF387" s="281"/>
      <c r="AGG387" s="281"/>
      <c r="AGH387" s="281"/>
      <c r="AGI387" s="281"/>
      <c r="AGJ387" s="281"/>
      <c r="AGK387" s="281"/>
      <c r="AGL387" s="281"/>
      <c r="AGM387" s="281"/>
      <c r="AGN387" s="281"/>
      <c r="AGO387" s="281"/>
      <c r="AGP387" s="281"/>
      <c r="AGQ387" s="281"/>
      <c r="AGR387" s="281"/>
      <c r="AGS387" s="281"/>
      <c r="AGT387" s="281"/>
      <c r="AGU387" s="281"/>
      <c r="AGV387" s="281"/>
      <c r="AGW387" s="281"/>
      <c r="AGX387" s="281"/>
      <c r="AGY387" s="281"/>
      <c r="AGZ387" s="281"/>
      <c r="AHA387" s="281"/>
      <c r="AHB387" s="281"/>
      <c r="AHC387" s="281"/>
      <c r="AHD387" s="281"/>
      <c r="AHE387" s="281"/>
      <c r="AHF387" s="281"/>
      <c r="AHG387" s="281"/>
      <c r="AHH387" s="281"/>
      <c r="AHI387" s="281"/>
      <c r="AHJ387" s="281"/>
      <c r="AHK387" s="281"/>
      <c r="AHL387" s="281"/>
      <c r="AHM387" s="281"/>
      <c r="AHN387" s="281"/>
      <c r="AHO387" s="281"/>
      <c r="AHP387" s="281"/>
      <c r="AHQ387" s="281"/>
      <c r="AHR387" s="281"/>
      <c r="AHS387" s="281"/>
      <c r="AHT387" s="281"/>
      <c r="AHU387" s="281"/>
      <c r="AHV387" s="281"/>
      <c r="AHW387" s="281"/>
      <c r="AHX387" s="281"/>
      <c r="AHY387" s="281"/>
      <c r="AHZ387" s="281"/>
      <c r="AIA387" s="281"/>
      <c r="AIB387" s="281"/>
      <c r="AIC387" s="281"/>
      <c r="AID387" s="281"/>
      <c r="AIE387" s="281"/>
      <c r="AIF387" s="281"/>
      <c r="AIG387" s="281"/>
      <c r="AIH387" s="281"/>
      <c r="AII387" s="281"/>
      <c r="AIJ387" s="281"/>
      <c r="AIK387" s="281"/>
      <c r="AIL387" s="281"/>
      <c r="AIM387" s="281"/>
      <c r="AIN387" s="281"/>
      <c r="AIO387" s="281"/>
      <c r="AIP387" s="281"/>
      <c r="AIQ387" s="281"/>
      <c r="AIR387" s="281"/>
      <c r="AIS387" s="281"/>
      <c r="AIT387" s="281"/>
      <c r="AIU387" s="281"/>
      <c r="AIV387" s="281"/>
      <c r="AIW387" s="281"/>
      <c r="AIX387" s="281"/>
      <c r="AIY387" s="281"/>
      <c r="AIZ387" s="281"/>
      <c r="AJA387" s="281"/>
      <c r="AJB387" s="281"/>
      <c r="AJC387" s="281"/>
      <c r="AJD387" s="281"/>
      <c r="AJE387" s="281"/>
      <c r="AJF387" s="281"/>
      <c r="AJG387" s="281"/>
      <c r="AJH387" s="281"/>
      <c r="AJI387" s="281"/>
      <c r="AJJ387" s="281"/>
      <c r="AJK387" s="281"/>
      <c r="AJL387" s="281"/>
      <c r="AJM387" s="281"/>
      <c r="AJN387" s="281"/>
      <c r="AJO387" s="281"/>
      <c r="AJP387" s="281"/>
      <c r="AJQ387" s="281"/>
      <c r="AJR387" s="281"/>
      <c r="AJS387" s="281"/>
      <c r="AJT387" s="281"/>
      <c r="AJU387" s="281"/>
      <c r="AJV387" s="281"/>
      <c r="AJW387" s="281"/>
      <c r="AJX387" s="281"/>
      <c r="AJY387" s="281"/>
      <c r="AJZ387" s="281"/>
      <c r="AKA387" s="281"/>
      <c r="AKB387" s="281"/>
      <c r="AKC387" s="281"/>
      <c r="AKD387" s="281"/>
      <c r="AKE387" s="281"/>
      <c r="AKF387" s="281"/>
      <c r="AKG387" s="281"/>
      <c r="AKH387" s="281"/>
      <c r="AKI387" s="281"/>
      <c r="AKJ387" s="281"/>
      <c r="AKK387" s="281"/>
      <c r="AKL387" s="281"/>
      <c r="AKM387" s="281"/>
      <c r="AKN387" s="281"/>
      <c r="AKO387" s="281"/>
      <c r="AKP387" s="281"/>
      <c r="AKQ387" s="281"/>
      <c r="AKR387" s="281"/>
      <c r="AKS387" s="281"/>
      <c r="AKT387" s="281"/>
      <c r="AKU387" s="281"/>
      <c r="AKV387" s="281"/>
      <c r="AKW387" s="281"/>
      <c r="AKX387" s="281"/>
      <c r="AKY387" s="281"/>
      <c r="AKZ387" s="281"/>
      <c r="ALA387" s="281"/>
      <c r="ALB387" s="281"/>
      <c r="ALC387" s="281"/>
      <c r="ALD387" s="281"/>
      <c r="ALE387" s="281"/>
      <c r="ALF387" s="281"/>
      <c r="ALG387" s="281"/>
      <c r="ALH387" s="281"/>
      <c r="ALI387" s="281"/>
      <c r="ALJ387" s="281"/>
      <c r="ALK387" s="281"/>
      <c r="ALL387" s="281"/>
      <c r="ALM387" s="281"/>
      <c r="ALN387" s="281"/>
      <c r="ALO387" s="281"/>
      <c r="ALP387" s="281"/>
      <c r="ALQ387" s="281"/>
      <c r="ALR387" s="281"/>
      <c r="ALS387" s="281"/>
      <c r="ALT387" s="281"/>
      <c r="ALU387" s="281"/>
      <c r="ALV387" s="281"/>
      <c r="ALW387" s="281"/>
      <c r="ALX387" s="281"/>
      <c r="ALY387" s="281"/>
      <c r="ALZ387" s="281"/>
      <c r="AMA387" s="281"/>
      <c r="AMB387" s="281"/>
      <c r="AMC387" s="281"/>
      <c r="AMD387" s="281"/>
      <c r="AME387" s="281"/>
      <c r="AMF387" s="281"/>
      <c r="AMG387" s="281"/>
      <c r="AMH387" s="281"/>
      <c r="AMI387" s="281"/>
      <c r="AMJ387" s="281"/>
    </row>
    <row r="388" spans="1:1024" s="282" customFormat="1" ht="15" customHeight="1" x14ac:dyDescent="0.25">
      <c r="A388" s="285" t="s">
        <v>305</v>
      </c>
      <c r="B388" s="286" t="s">
        <v>12</v>
      </c>
      <c r="C388" s="286" t="s">
        <v>54</v>
      </c>
      <c r="D388" s="286">
        <v>34</v>
      </c>
      <c r="E388" s="286"/>
      <c r="F388" s="286"/>
      <c r="G388" s="287"/>
      <c r="H388" s="288"/>
      <c r="I388" s="286"/>
      <c r="J388" s="287"/>
      <c r="K388" s="289"/>
      <c r="L388" s="286"/>
      <c r="M388" s="287"/>
      <c r="N388" s="290"/>
      <c r="O388" s="286"/>
      <c r="P388" s="286"/>
      <c r="Q388" s="286"/>
      <c r="R388" s="286"/>
      <c r="S388" s="286"/>
      <c r="T388" s="286"/>
      <c r="U388" s="286"/>
      <c r="V388" s="286"/>
      <c r="W388" s="286"/>
      <c r="X388" s="286"/>
      <c r="Y388" s="286"/>
      <c r="Z388" s="286"/>
      <c r="AA388" s="287"/>
      <c r="AB388" s="47">
        <f>COUNT(D388:Z388)</f>
        <v>1</v>
      </c>
      <c r="AC388" s="48">
        <f>IF(AB388=0,0,AVERAGE(D388:Z388))</f>
        <v>34</v>
      </c>
      <c r="AD388" s="48">
        <f t="array" ref="AD388">IF(AB388=0,0,IF(AB388&gt;9,AVERAGE(LARGE(D388:Z388,{1,2,3,4,5,6,7,8,9,10})),0))</f>
        <v>0</v>
      </c>
      <c r="AE388" s="48">
        <f t="array" ref="AE388">IF(AB388=0,0,IF(AB388&gt;9,SUM(LARGE(D388:Z388,{1,2,3,4,5,6,7,8,9,10})),0))</f>
        <v>0</v>
      </c>
      <c r="AF388" s="264"/>
      <c r="AG388" s="281"/>
      <c r="AH388" s="281"/>
      <c r="AI388" s="281"/>
      <c r="AJ388" s="281"/>
      <c r="AK388" s="281"/>
      <c r="AL388" s="281"/>
      <c r="AM388" s="281"/>
      <c r="AN388" s="281"/>
      <c r="AO388" s="281"/>
      <c r="AP388" s="281"/>
      <c r="AQ388" s="281"/>
      <c r="AR388" s="281"/>
      <c r="AS388" s="281"/>
      <c r="AT388" s="281"/>
      <c r="AU388" s="281"/>
      <c r="AV388" s="281"/>
      <c r="AW388" s="281"/>
      <c r="AX388" s="281"/>
      <c r="AY388" s="281"/>
      <c r="AZ388" s="281"/>
      <c r="BA388" s="281"/>
      <c r="BB388" s="281"/>
      <c r="BC388" s="281"/>
      <c r="BD388" s="281"/>
      <c r="BE388" s="281"/>
      <c r="BF388" s="281"/>
      <c r="BG388" s="281"/>
      <c r="BH388" s="281"/>
      <c r="BI388" s="281"/>
      <c r="BJ388" s="281"/>
      <c r="BK388" s="281"/>
      <c r="BL388" s="281"/>
      <c r="BM388" s="281"/>
      <c r="BN388" s="281"/>
      <c r="BO388" s="281"/>
      <c r="BP388" s="281"/>
      <c r="BQ388" s="281"/>
      <c r="BR388" s="281"/>
      <c r="BS388" s="281"/>
      <c r="BT388" s="281"/>
      <c r="BU388" s="281"/>
      <c r="BV388" s="281"/>
      <c r="BW388" s="281"/>
      <c r="BX388" s="281"/>
      <c r="BY388" s="281"/>
      <c r="BZ388" s="281"/>
      <c r="CA388" s="281"/>
      <c r="CB388" s="281"/>
      <c r="CC388" s="281"/>
      <c r="CD388" s="281"/>
      <c r="CE388" s="281"/>
      <c r="CF388" s="281"/>
      <c r="CG388" s="281"/>
      <c r="CH388" s="281"/>
      <c r="CI388" s="281"/>
      <c r="CJ388" s="281"/>
      <c r="CK388" s="281"/>
      <c r="CL388" s="281"/>
      <c r="CM388" s="281"/>
      <c r="CN388" s="281"/>
      <c r="CO388" s="281"/>
      <c r="CP388" s="281"/>
      <c r="CQ388" s="281"/>
      <c r="CR388" s="281"/>
      <c r="CS388" s="281"/>
      <c r="CT388" s="281"/>
      <c r="CU388" s="281"/>
      <c r="CV388" s="281"/>
      <c r="CW388" s="281"/>
      <c r="CX388" s="281"/>
      <c r="CY388" s="281"/>
      <c r="CZ388" s="281"/>
      <c r="DA388" s="281"/>
      <c r="DB388" s="281"/>
      <c r="DC388" s="281"/>
      <c r="DD388" s="281"/>
      <c r="DE388" s="281"/>
      <c r="DF388" s="281"/>
      <c r="DG388" s="281"/>
      <c r="DH388" s="281"/>
      <c r="DI388" s="281"/>
      <c r="DJ388" s="281"/>
      <c r="DK388" s="281"/>
      <c r="DL388" s="281"/>
      <c r="DM388" s="281"/>
      <c r="DN388" s="281"/>
      <c r="DO388" s="281"/>
      <c r="DP388" s="281"/>
      <c r="DQ388" s="281"/>
      <c r="DR388" s="281"/>
      <c r="DS388" s="281"/>
      <c r="DT388" s="281"/>
      <c r="DU388" s="281"/>
      <c r="DV388" s="281"/>
      <c r="DW388" s="281"/>
      <c r="DX388" s="281"/>
      <c r="DY388" s="281"/>
      <c r="DZ388" s="281"/>
      <c r="EA388" s="281"/>
      <c r="EB388" s="281"/>
      <c r="EC388" s="281"/>
      <c r="ED388" s="281"/>
      <c r="EE388" s="281"/>
      <c r="EF388" s="281"/>
      <c r="EG388" s="281"/>
      <c r="EH388" s="281"/>
      <c r="EI388" s="281"/>
      <c r="EJ388" s="281"/>
      <c r="EK388" s="281"/>
      <c r="EL388" s="281"/>
      <c r="EM388" s="281"/>
      <c r="EN388" s="281"/>
      <c r="EO388" s="281"/>
      <c r="EP388" s="281"/>
      <c r="EQ388" s="281"/>
      <c r="ER388" s="281"/>
      <c r="ES388" s="281"/>
      <c r="ET388" s="281"/>
      <c r="EU388" s="281"/>
      <c r="EV388" s="281"/>
      <c r="EW388" s="281"/>
      <c r="EX388" s="281"/>
      <c r="EY388" s="281"/>
      <c r="EZ388" s="281"/>
      <c r="FA388" s="281"/>
      <c r="FB388" s="281"/>
      <c r="FC388" s="281"/>
      <c r="FD388" s="281"/>
      <c r="FE388" s="281"/>
      <c r="FF388" s="281"/>
      <c r="FG388" s="281"/>
      <c r="FH388" s="281"/>
      <c r="FI388" s="281"/>
      <c r="FJ388" s="281"/>
      <c r="FK388" s="281"/>
      <c r="FL388" s="281"/>
      <c r="FM388" s="281"/>
      <c r="FN388" s="281"/>
      <c r="FO388" s="281"/>
      <c r="FP388" s="281"/>
      <c r="FQ388" s="281"/>
      <c r="FR388" s="281"/>
      <c r="FS388" s="281"/>
      <c r="FT388" s="281"/>
      <c r="FU388" s="281"/>
      <c r="FV388" s="281"/>
      <c r="FW388" s="281"/>
      <c r="FX388" s="281"/>
      <c r="FY388" s="281"/>
      <c r="FZ388" s="281"/>
      <c r="GA388" s="281"/>
      <c r="GB388" s="281"/>
      <c r="GC388" s="281"/>
      <c r="GD388" s="281"/>
      <c r="GE388" s="281"/>
      <c r="GF388" s="281"/>
      <c r="GG388" s="281"/>
      <c r="GH388" s="281"/>
      <c r="GI388" s="281"/>
      <c r="GJ388" s="281"/>
      <c r="GK388" s="281"/>
      <c r="GL388" s="281"/>
      <c r="GM388" s="281"/>
      <c r="GN388" s="281"/>
      <c r="GO388" s="281"/>
      <c r="GP388" s="281"/>
      <c r="GQ388" s="281"/>
      <c r="GR388" s="281"/>
      <c r="GS388" s="281"/>
      <c r="GT388" s="281"/>
      <c r="GU388" s="281"/>
      <c r="GV388" s="281"/>
      <c r="GW388" s="281"/>
      <c r="GX388" s="281"/>
      <c r="GY388" s="281"/>
      <c r="GZ388" s="281"/>
      <c r="HA388" s="281"/>
      <c r="HB388" s="281"/>
      <c r="HC388" s="281"/>
      <c r="HD388" s="281"/>
      <c r="HE388" s="281"/>
      <c r="HF388" s="281"/>
      <c r="HG388" s="281"/>
      <c r="HH388" s="281"/>
      <c r="HI388" s="281"/>
      <c r="HJ388" s="281"/>
      <c r="HK388" s="281"/>
      <c r="HL388" s="281"/>
      <c r="HM388" s="281"/>
      <c r="HN388" s="281"/>
      <c r="HO388" s="281"/>
      <c r="HP388" s="281"/>
      <c r="HQ388" s="281"/>
      <c r="HR388" s="281"/>
      <c r="HS388" s="281"/>
      <c r="HT388" s="281"/>
      <c r="HU388" s="281"/>
      <c r="HV388" s="281"/>
      <c r="HW388" s="281"/>
      <c r="HX388" s="281"/>
      <c r="HY388" s="281"/>
      <c r="HZ388" s="281"/>
      <c r="IA388" s="281"/>
      <c r="IB388" s="281"/>
      <c r="IC388" s="281"/>
      <c r="ID388" s="281"/>
      <c r="IE388" s="281"/>
      <c r="IF388" s="281"/>
      <c r="IG388" s="281"/>
      <c r="IH388" s="281"/>
      <c r="II388" s="281"/>
      <c r="IJ388" s="281"/>
      <c r="IK388" s="281"/>
      <c r="IL388" s="281"/>
      <c r="IM388" s="281"/>
      <c r="IN388" s="281"/>
      <c r="IO388" s="281"/>
      <c r="IP388" s="281"/>
      <c r="IQ388" s="281"/>
      <c r="IR388" s="281"/>
      <c r="IS388" s="281"/>
      <c r="IT388" s="281"/>
      <c r="IU388" s="281"/>
      <c r="IV388" s="281"/>
      <c r="IW388" s="281"/>
      <c r="IX388" s="281"/>
      <c r="IY388" s="281"/>
      <c r="IZ388" s="281"/>
      <c r="JA388" s="281"/>
      <c r="JB388" s="281"/>
      <c r="JC388" s="281"/>
      <c r="JD388" s="281"/>
      <c r="JE388" s="281"/>
      <c r="JF388" s="281"/>
      <c r="JG388" s="281"/>
      <c r="JH388" s="281"/>
      <c r="JI388" s="281"/>
      <c r="JJ388" s="281"/>
      <c r="JK388" s="281"/>
      <c r="JL388" s="281"/>
      <c r="JM388" s="281"/>
      <c r="JN388" s="281"/>
      <c r="JO388" s="281"/>
      <c r="JP388" s="281"/>
      <c r="JQ388" s="281"/>
      <c r="JR388" s="281"/>
      <c r="JS388" s="281"/>
      <c r="JT388" s="281"/>
      <c r="JU388" s="281"/>
      <c r="JV388" s="281"/>
      <c r="JW388" s="281"/>
      <c r="JX388" s="281"/>
      <c r="JY388" s="281"/>
      <c r="JZ388" s="281"/>
      <c r="KA388" s="281"/>
      <c r="KB388" s="281"/>
      <c r="KC388" s="281"/>
      <c r="KD388" s="281"/>
      <c r="KE388" s="281"/>
      <c r="KF388" s="281"/>
      <c r="KG388" s="281"/>
      <c r="KH388" s="281"/>
      <c r="KI388" s="281"/>
      <c r="KJ388" s="281"/>
      <c r="KK388" s="281"/>
      <c r="KL388" s="281"/>
      <c r="KM388" s="281"/>
      <c r="KN388" s="281"/>
      <c r="KO388" s="281"/>
      <c r="KP388" s="281"/>
      <c r="KQ388" s="281"/>
      <c r="KR388" s="281"/>
      <c r="KS388" s="281"/>
      <c r="KT388" s="281"/>
      <c r="KU388" s="281"/>
      <c r="KV388" s="281"/>
      <c r="KW388" s="281"/>
      <c r="KX388" s="281"/>
      <c r="KY388" s="281"/>
      <c r="KZ388" s="281"/>
      <c r="LA388" s="281"/>
      <c r="LB388" s="281"/>
      <c r="LC388" s="281"/>
      <c r="LD388" s="281"/>
      <c r="LE388" s="281"/>
      <c r="LF388" s="281"/>
      <c r="LG388" s="281"/>
      <c r="LH388" s="281"/>
      <c r="LI388" s="281"/>
      <c r="LJ388" s="281"/>
      <c r="LK388" s="281"/>
      <c r="LL388" s="281"/>
      <c r="LM388" s="281"/>
      <c r="LN388" s="281"/>
      <c r="LO388" s="281"/>
      <c r="LP388" s="281"/>
      <c r="LQ388" s="281"/>
      <c r="LR388" s="281"/>
      <c r="LS388" s="281"/>
      <c r="LT388" s="281"/>
      <c r="LU388" s="281"/>
      <c r="LV388" s="281"/>
      <c r="LW388" s="281"/>
      <c r="LX388" s="281"/>
      <c r="LY388" s="281"/>
      <c r="LZ388" s="281"/>
      <c r="MA388" s="281"/>
      <c r="MB388" s="281"/>
      <c r="MC388" s="281"/>
      <c r="MD388" s="281"/>
      <c r="ME388" s="281"/>
      <c r="MF388" s="281"/>
      <c r="MG388" s="281"/>
      <c r="MH388" s="281"/>
      <c r="MI388" s="281"/>
      <c r="MJ388" s="281"/>
      <c r="MK388" s="281"/>
      <c r="ML388" s="281"/>
      <c r="MM388" s="281"/>
      <c r="MN388" s="281"/>
      <c r="MO388" s="281"/>
      <c r="MP388" s="281"/>
      <c r="MQ388" s="281"/>
      <c r="MR388" s="281"/>
      <c r="MS388" s="281"/>
      <c r="MT388" s="281"/>
      <c r="MU388" s="281"/>
      <c r="MV388" s="281"/>
      <c r="MW388" s="281"/>
      <c r="MX388" s="281"/>
      <c r="MY388" s="281"/>
      <c r="MZ388" s="281"/>
      <c r="NA388" s="281"/>
      <c r="NB388" s="281"/>
      <c r="NC388" s="281"/>
      <c r="ND388" s="281"/>
      <c r="NE388" s="281"/>
      <c r="NF388" s="281"/>
      <c r="NG388" s="281"/>
      <c r="NH388" s="281"/>
      <c r="NI388" s="281"/>
      <c r="NJ388" s="281"/>
      <c r="NK388" s="281"/>
      <c r="NL388" s="281"/>
      <c r="NM388" s="281"/>
      <c r="NN388" s="281"/>
      <c r="NO388" s="281"/>
      <c r="NP388" s="281"/>
      <c r="NQ388" s="281"/>
      <c r="NR388" s="281"/>
      <c r="NS388" s="281"/>
      <c r="NT388" s="281"/>
      <c r="NU388" s="281"/>
      <c r="NV388" s="281"/>
      <c r="NW388" s="281"/>
      <c r="NX388" s="281"/>
      <c r="NY388" s="281"/>
      <c r="NZ388" s="281"/>
      <c r="OA388" s="281"/>
      <c r="OB388" s="281"/>
      <c r="OC388" s="281"/>
      <c r="OD388" s="281"/>
      <c r="OE388" s="281"/>
      <c r="OF388" s="281"/>
      <c r="OG388" s="281"/>
      <c r="OH388" s="281"/>
      <c r="OI388" s="281"/>
      <c r="OJ388" s="281"/>
      <c r="OK388" s="281"/>
      <c r="OL388" s="281"/>
      <c r="OM388" s="281"/>
      <c r="ON388" s="281"/>
      <c r="OO388" s="281"/>
      <c r="OP388" s="281"/>
      <c r="OQ388" s="281"/>
      <c r="OR388" s="281"/>
      <c r="OS388" s="281"/>
      <c r="OT388" s="281"/>
      <c r="OU388" s="281"/>
      <c r="OV388" s="281"/>
      <c r="OW388" s="281"/>
      <c r="OX388" s="281"/>
      <c r="OY388" s="281"/>
      <c r="OZ388" s="281"/>
      <c r="PA388" s="281"/>
      <c r="PB388" s="281"/>
      <c r="PC388" s="281"/>
      <c r="PD388" s="281"/>
      <c r="PE388" s="281"/>
      <c r="PF388" s="281"/>
      <c r="PG388" s="281"/>
      <c r="PH388" s="281"/>
      <c r="PI388" s="281"/>
      <c r="PJ388" s="281"/>
      <c r="PK388" s="281"/>
      <c r="PL388" s="281"/>
      <c r="PM388" s="281"/>
      <c r="PN388" s="281"/>
      <c r="PO388" s="281"/>
      <c r="PP388" s="281"/>
      <c r="PQ388" s="281"/>
      <c r="PR388" s="281"/>
      <c r="PS388" s="281"/>
      <c r="PT388" s="281"/>
      <c r="PU388" s="281"/>
      <c r="PV388" s="281"/>
      <c r="PW388" s="281"/>
      <c r="PX388" s="281"/>
      <c r="PY388" s="281"/>
      <c r="PZ388" s="281"/>
      <c r="QA388" s="281"/>
      <c r="QB388" s="281"/>
      <c r="QC388" s="281"/>
      <c r="QD388" s="281"/>
      <c r="QE388" s="281"/>
      <c r="QF388" s="281"/>
      <c r="QG388" s="281"/>
      <c r="QH388" s="281"/>
      <c r="QI388" s="281"/>
      <c r="QJ388" s="281"/>
      <c r="QK388" s="281"/>
      <c r="QL388" s="281"/>
      <c r="QM388" s="281"/>
      <c r="QN388" s="281"/>
      <c r="QO388" s="281"/>
      <c r="QP388" s="281"/>
      <c r="QQ388" s="281"/>
      <c r="QR388" s="281"/>
      <c r="QS388" s="281"/>
      <c r="QT388" s="281"/>
      <c r="QU388" s="281"/>
      <c r="QV388" s="281"/>
      <c r="QW388" s="281"/>
      <c r="QX388" s="281"/>
      <c r="QY388" s="281"/>
      <c r="QZ388" s="281"/>
      <c r="RA388" s="281"/>
      <c r="RB388" s="281"/>
      <c r="RC388" s="281"/>
      <c r="RD388" s="281"/>
      <c r="RE388" s="281"/>
      <c r="RF388" s="281"/>
      <c r="RG388" s="281"/>
      <c r="RH388" s="281"/>
      <c r="RI388" s="281"/>
      <c r="RJ388" s="281"/>
      <c r="RK388" s="281"/>
      <c r="RL388" s="281"/>
      <c r="RM388" s="281"/>
      <c r="RN388" s="281"/>
      <c r="RO388" s="281"/>
      <c r="RP388" s="281"/>
      <c r="RQ388" s="281"/>
      <c r="RR388" s="281"/>
      <c r="RS388" s="281"/>
      <c r="RT388" s="281"/>
      <c r="RU388" s="281"/>
      <c r="RV388" s="281"/>
      <c r="RW388" s="281"/>
      <c r="RX388" s="281"/>
      <c r="RY388" s="281"/>
      <c r="RZ388" s="281"/>
      <c r="SA388" s="281"/>
      <c r="SB388" s="281"/>
      <c r="SC388" s="281"/>
      <c r="SD388" s="281"/>
      <c r="SE388" s="281"/>
      <c r="SF388" s="281"/>
      <c r="SG388" s="281"/>
      <c r="SH388" s="281"/>
      <c r="SI388" s="281"/>
      <c r="SJ388" s="281"/>
      <c r="SK388" s="281"/>
      <c r="SL388" s="281"/>
      <c r="SM388" s="281"/>
      <c r="SN388" s="281"/>
      <c r="SO388" s="281"/>
      <c r="SP388" s="281"/>
      <c r="SQ388" s="281"/>
      <c r="SR388" s="281"/>
      <c r="SS388" s="281"/>
      <c r="ST388" s="281"/>
      <c r="SU388" s="281"/>
      <c r="SV388" s="281"/>
      <c r="SW388" s="281"/>
      <c r="SX388" s="281"/>
      <c r="SY388" s="281"/>
      <c r="SZ388" s="281"/>
      <c r="TA388" s="281"/>
      <c r="TB388" s="281"/>
      <c r="TC388" s="281"/>
      <c r="TD388" s="281"/>
      <c r="TE388" s="281"/>
      <c r="TF388" s="281"/>
      <c r="TG388" s="281"/>
      <c r="TH388" s="281"/>
      <c r="TI388" s="281"/>
      <c r="TJ388" s="281"/>
      <c r="TK388" s="281"/>
      <c r="TL388" s="281"/>
      <c r="TM388" s="281"/>
      <c r="TN388" s="281"/>
      <c r="TO388" s="281"/>
      <c r="TP388" s="281"/>
      <c r="TQ388" s="281"/>
      <c r="TR388" s="281"/>
      <c r="TS388" s="281"/>
      <c r="TT388" s="281"/>
      <c r="TU388" s="281"/>
      <c r="TV388" s="281"/>
      <c r="TW388" s="281"/>
      <c r="TX388" s="281"/>
      <c r="TY388" s="281"/>
      <c r="TZ388" s="281"/>
      <c r="UA388" s="281"/>
      <c r="UB388" s="281"/>
      <c r="UC388" s="281"/>
      <c r="UD388" s="281"/>
      <c r="UE388" s="281"/>
      <c r="UF388" s="281"/>
      <c r="UG388" s="281"/>
      <c r="UH388" s="281"/>
      <c r="UI388" s="281"/>
      <c r="UJ388" s="281"/>
      <c r="UK388" s="281"/>
      <c r="UL388" s="281"/>
      <c r="UM388" s="281"/>
      <c r="UN388" s="281"/>
      <c r="UO388" s="281"/>
      <c r="UP388" s="281"/>
      <c r="UQ388" s="281"/>
      <c r="UR388" s="281"/>
      <c r="US388" s="281"/>
      <c r="UT388" s="281"/>
      <c r="UU388" s="281"/>
      <c r="UV388" s="281"/>
      <c r="UW388" s="281"/>
      <c r="UX388" s="281"/>
      <c r="UY388" s="281"/>
      <c r="UZ388" s="281"/>
      <c r="VA388" s="281"/>
      <c r="VB388" s="281"/>
      <c r="VC388" s="281"/>
      <c r="VD388" s="281"/>
      <c r="VE388" s="281"/>
      <c r="VF388" s="281"/>
      <c r="VG388" s="281"/>
      <c r="VH388" s="281"/>
      <c r="VI388" s="281"/>
      <c r="VJ388" s="281"/>
      <c r="VK388" s="281"/>
      <c r="VL388" s="281"/>
      <c r="VM388" s="281"/>
      <c r="VN388" s="281"/>
      <c r="VO388" s="281"/>
      <c r="VP388" s="281"/>
      <c r="VQ388" s="281"/>
      <c r="VR388" s="281"/>
      <c r="VS388" s="281"/>
      <c r="VT388" s="281"/>
      <c r="VU388" s="281"/>
      <c r="VV388" s="281"/>
      <c r="VW388" s="281"/>
      <c r="VX388" s="281"/>
      <c r="VY388" s="281"/>
      <c r="VZ388" s="281"/>
      <c r="WA388" s="281"/>
      <c r="WB388" s="281"/>
      <c r="WC388" s="281"/>
      <c r="WD388" s="281"/>
      <c r="WE388" s="281"/>
      <c r="WF388" s="281"/>
      <c r="WG388" s="281"/>
      <c r="WH388" s="281"/>
      <c r="WI388" s="281"/>
      <c r="WJ388" s="281"/>
      <c r="WK388" s="281"/>
      <c r="WL388" s="281"/>
      <c r="WM388" s="281"/>
      <c r="WN388" s="281"/>
      <c r="WO388" s="281"/>
      <c r="WP388" s="281"/>
      <c r="WQ388" s="281"/>
      <c r="WR388" s="281"/>
      <c r="WS388" s="281"/>
      <c r="WT388" s="281"/>
      <c r="WU388" s="281"/>
      <c r="WV388" s="281"/>
      <c r="WW388" s="281"/>
      <c r="WX388" s="281"/>
      <c r="WY388" s="281"/>
      <c r="WZ388" s="281"/>
      <c r="XA388" s="281"/>
      <c r="XB388" s="281"/>
      <c r="XC388" s="281"/>
      <c r="XD388" s="281"/>
      <c r="XE388" s="281"/>
      <c r="XF388" s="281"/>
      <c r="XG388" s="281"/>
      <c r="XH388" s="281"/>
      <c r="XI388" s="281"/>
      <c r="XJ388" s="281"/>
      <c r="XK388" s="281"/>
      <c r="XL388" s="281"/>
      <c r="XM388" s="281"/>
      <c r="XN388" s="281"/>
      <c r="XO388" s="281"/>
      <c r="XP388" s="281"/>
      <c r="XQ388" s="281"/>
      <c r="XR388" s="281"/>
      <c r="XS388" s="281"/>
      <c r="XT388" s="281"/>
      <c r="XU388" s="281"/>
      <c r="XV388" s="281"/>
      <c r="XW388" s="281"/>
      <c r="XX388" s="281"/>
      <c r="XY388" s="281"/>
      <c r="XZ388" s="281"/>
      <c r="YA388" s="281"/>
      <c r="YB388" s="281"/>
      <c r="YC388" s="281"/>
      <c r="YD388" s="281"/>
      <c r="YE388" s="281"/>
      <c r="YF388" s="281"/>
      <c r="YG388" s="281"/>
      <c r="YH388" s="281"/>
      <c r="YI388" s="281"/>
      <c r="YJ388" s="281"/>
      <c r="YK388" s="281"/>
      <c r="YL388" s="281"/>
      <c r="YM388" s="281"/>
      <c r="YN388" s="281"/>
      <c r="YO388" s="281"/>
      <c r="YP388" s="281"/>
      <c r="YQ388" s="281"/>
      <c r="YR388" s="281"/>
      <c r="YS388" s="281"/>
      <c r="YT388" s="281"/>
      <c r="YU388" s="281"/>
      <c r="YV388" s="281"/>
      <c r="YW388" s="281"/>
      <c r="YX388" s="281"/>
      <c r="YY388" s="281"/>
      <c r="YZ388" s="281"/>
      <c r="ZA388" s="281"/>
      <c r="ZB388" s="281"/>
      <c r="ZC388" s="281"/>
      <c r="ZD388" s="281"/>
      <c r="ZE388" s="281"/>
      <c r="ZF388" s="281"/>
      <c r="ZG388" s="281"/>
      <c r="ZH388" s="281"/>
      <c r="ZI388" s="281"/>
      <c r="ZJ388" s="281"/>
      <c r="ZK388" s="281"/>
      <c r="ZL388" s="281"/>
      <c r="ZM388" s="281"/>
      <c r="ZN388" s="281"/>
      <c r="ZO388" s="281"/>
      <c r="ZP388" s="281"/>
      <c r="ZQ388" s="281"/>
      <c r="ZR388" s="281"/>
      <c r="ZS388" s="281"/>
      <c r="ZT388" s="281"/>
      <c r="ZU388" s="281"/>
      <c r="ZV388" s="281"/>
      <c r="ZW388" s="281"/>
      <c r="ZX388" s="281"/>
      <c r="ZY388" s="281"/>
      <c r="ZZ388" s="281"/>
      <c r="AAA388" s="281"/>
      <c r="AAB388" s="281"/>
      <c r="AAC388" s="281"/>
      <c r="AAD388" s="281"/>
      <c r="AAE388" s="281"/>
      <c r="AAF388" s="281"/>
      <c r="AAG388" s="281"/>
      <c r="AAH388" s="281"/>
      <c r="AAI388" s="281"/>
      <c r="AAJ388" s="281"/>
      <c r="AAK388" s="281"/>
      <c r="AAL388" s="281"/>
      <c r="AAM388" s="281"/>
      <c r="AAN388" s="281"/>
      <c r="AAO388" s="281"/>
      <c r="AAP388" s="281"/>
      <c r="AAQ388" s="281"/>
      <c r="AAR388" s="281"/>
      <c r="AAS388" s="281"/>
      <c r="AAT388" s="281"/>
      <c r="AAU388" s="281"/>
      <c r="AAV388" s="281"/>
      <c r="AAW388" s="281"/>
      <c r="AAX388" s="281"/>
      <c r="AAY388" s="281"/>
      <c r="AAZ388" s="281"/>
      <c r="ABA388" s="281"/>
      <c r="ABB388" s="281"/>
      <c r="ABC388" s="281"/>
      <c r="ABD388" s="281"/>
      <c r="ABE388" s="281"/>
      <c r="ABF388" s="281"/>
      <c r="ABG388" s="281"/>
      <c r="ABH388" s="281"/>
      <c r="ABI388" s="281"/>
      <c r="ABJ388" s="281"/>
      <c r="ABK388" s="281"/>
      <c r="ABL388" s="281"/>
      <c r="ABM388" s="281"/>
      <c r="ABN388" s="281"/>
      <c r="ABO388" s="281"/>
      <c r="ABP388" s="281"/>
      <c r="ABQ388" s="281"/>
      <c r="ABR388" s="281"/>
      <c r="ABS388" s="281"/>
      <c r="ABT388" s="281"/>
      <c r="ABU388" s="281"/>
      <c r="ABV388" s="281"/>
      <c r="ABW388" s="281"/>
      <c r="ABX388" s="281"/>
      <c r="ABY388" s="281"/>
      <c r="ABZ388" s="281"/>
      <c r="ACA388" s="281"/>
      <c r="ACB388" s="281"/>
      <c r="ACC388" s="281"/>
      <c r="ACD388" s="281"/>
      <c r="ACE388" s="281"/>
      <c r="ACF388" s="281"/>
      <c r="ACG388" s="281"/>
      <c r="ACH388" s="281"/>
      <c r="ACI388" s="281"/>
      <c r="ACJ388" s="281"/>
      <c r="ACK388" s="281"/>
      <c r="ACL388" s="281"/>
      <c r="ACM388" s="281"/>
      <c r="ACN388" s="281"/>
      <c r="ACO388" s="281"/>
      <c r="ACP388" s="281"/>
      <c r="ACQ388" s="281"/>
      <c r="ACR388" s="281"/>
      <c r="ACS388" s="281"/>
      <c r="ACT388" s="281"/>
      <c r="ACU388" s="281"/>
      <c r="ACV388" s="281"/>
      <c r="ACW388" s="281"/>
      <c r="ACX388" s="281"/>
      <c r="ACY388" s="281"/>
      <c r="ACZ388" s="281"/>
      <c r="ADA388" s="281"/>
      <c r="ADB388" s="281"/>
      <c r="ADC388" s="281"/>
      <c r="ADD388" s="281"/>
      <c r="ADE388" s="281"/>
      <c r="ADF388" s="281"/>
      <c r="ADG388" s="281"/>
      <c r="ADH388" s="281"/>
      <c r="ADI388" s="281"/>
      <c r="ADJ388" s="281"/>
      <c r="ADK388" s="281"/>
      <c r="ADL388" s="281"/>
      <c r="ADM388" s="281"/>
      <c r="ADN388" s="281"/>
      <c r="ADO388" s="281"/>
      <c r="ADP388" s="281"/>
      <c r="ADQ388" s="281"/>
      <c r="ADR388" s="281"/>
      <c r="ADS388" s="281"/>
      <c r="ADT388" s="281"/>
      <c r="ADU388" s="281"/>
      <c r="ADV388" s="281"/>
      <c r="ADW388" s="281"/>
      <c r="ADX388" s="281"/>
      <c r="ADY388" s="281"/>
      <c r="ADZ388" s="281"/>
      <c r="AEA388" s="281"/>
      <c r="AEB388" s="281"/>
      <c r="AEC388" s="281"/>
      <c r="AED388" s="281"/>
      <c r="AEE388" s="281"/>
      <c r="AEF388" s="281"/>
      <c r="AEG388" s="281"/>
      <c r="AEH388" s="281"/>
      <c r="AEI388" s="281"/>
      <c r="AEJ388" s="281"/>
      <c r="AEK388" s="281"/>
      <c r="AEL388" s="281"/>
      <c r="AEM388" s="281"/>
      <c r="AEN388" s="281"/>
      <c r="AEO388" s="281"/>
      <c r="AEP388" s="281"/>
      <c r="AEQ388" s="281"/>
      <c r="AER388" s="281"/>
      <c r="AES388" s="281"/>
      <c r="AET388" s="281"/>
      <c r="AEU388" s="281"/>
      <c r="AEV388" s="281"/>
      <c r="AEW388" s="281"/>
      <c r="AEX388" s="281"/>
      <c r="AEY388" s="281"/>
      <c r="AEZ388" s="281"/>
      <c r="AFA388" s="281"/>
      <c r="AFB388" s="281"/>
      <c r="AFC388" s="281"/>
      <c r="AFD388" s="281"/>
      <c r="AFE388" s="281"/>
      <c r="AFF388" s="281"/>
      <c r="AFG388" s="281"/>
      <c r="AFH388" s="281"/>
      <c r="AFI388" s="281"/>
      <c r="AFJ388" s="281"/>
      <c r="AFK388" s="281"/>
      <c r="AFL388" s="281"/>
      <c r="AFM388" s="281"/>
      <c r="AFN388" s="281"/>
      <c r="AFO388" s="281"/>
      <c r="AFP388" s="281"/>
      <c r="AFQ388" s="281"/>
      <c r="AFR388" s="281"/>
      <c r="AFS388" s="281"/>
      <c r="AFT388" s="281"/>
      <c r="AFU388" s="281"/>
      <c r="AFV388" s="281"/>
      <c r="AFW388" s="281"/>
      <c r="AFX388" s="281"/>
      <c r="AFY388" s="281"/>
      <c r="AFZ388" s="281"/>
      <c r="AGA388" s="281"/>
      <c r="AGB388" s="281"/>
      <c r="AGC388" s="281"/>
      <c r="AGD388" s="281"/>
      <c r="AGE388" s="281"/>
      <c r="AGF388" s="281"/>
      <c r="AGG388" s="281"/>
      <c r="AGH388" s="281"/>
      <c r="AGI388" s="281"/>
      <c r="AGJ388" s="281"/>
      <c r="AGK388" s="281"/>
      <c r="AGL388" s="281"/>
      <c r="AGM388" s="281"/>
      <c r="AGN388" s="281"/>
      <c r="AGO388" s="281"/>
      <c r="AGP388" s="281"/>
      <c r="AGQ388" s="281"/>
      <c r="AGR388" s="281"/>
      <c r="AGS388" s="281"/>
      <c r="AGT388" s="281"/>
      <c r="AGU388" s="281"/>
      <c r="AGV388" s="281"/>
      <c r="AGW388" s="281"/>
      <c r="AGX388" s="281"/>
      <c r="AGY388" s="281"/>
      <c r="AGZ388" s="281"/>
      <c r="AHA388" s="281"/>
      <c r="AHB388" s="281"/>
      <c r="AHC388" s="281"/>
      <c r="AHD388" s="281"/>
      <c r="AHE388" s="281"/>
      <c r="AHF388" s="281"/>
      <c r="AHG388" s="281"/>
      <c r="AHH388" s="281"/>
      <c r="AHI388" s="281"/>
      <c r="AHJ388" s="281"/>
      <c r="AHK388" s="281"/>
      <c r="AHL388" s="281"/>
      <c r="AHM388" s="281"/>
      <c r="AHN388" s="281"/>
      <c r="AHO388" s="281"/>
      <c r="AHP388" s="281"/>
      <c r="AHQ388" s="281"/>
      <c r="AHR388" s="281"/>
      <c r="AHS388" s="281"/>
      <c r="AHT388" s="281"/>
      <c r="AHU388" s="281"/>
      <c r="AHV388" s="281"/>
      <c r="AHW388" s="281"/>
      <c r="AHX388" s="281"/>
      <c r="AHY388" s="281"/>
      <c r="AHZ388" s="281"/>
      <c r="AIA388" s="281"/>
      <c r="AIB388" s="281"/>
      <c r="AIC388" s="281"/>
      <c r="AID388" s="281"/>
      <c r="AIE388" s="281"/>
      <c r="AIF388" s="281"/>
      <c r="AIG388" s="281"/>
      <c r="AIH388" s="281"/>
      <c r="AII388" s="281"/>
      <c r="AIJ388" s="281"/>
      <c r="AIK388" s="281"/>
      <c r="AIL388" s="281"/>
      <c r="AIM388" s="281"/>
      <c r="AIN388" s="281"/>
      <c r="AIO388" s="281"/>
      <c r="AIP388" s="281"/>
      <c r="AIQ388" s="281"/>
      <c r="AIR388" s="281"/>
      <c r="AIS388" s="281"/>
      <c r="AIT388" s="281"/>
      <c r="AIU388" s="281"/>
      <c r="AIV388" s="281"/>
      <c r="AIW388" s="281"/>
      <c r="AIX388" s="281"/>
      <c r="AIY388" s="281"/>
      <c r="AIZ388" s="281"/>
      <c r="AJA388" s="281"/>
      <c r="AJB388" s="281"/>
      <c r="AJC388" s="281"/>
      <c r="AJD388" s="281"/>
      <c r="AJE388" s="281"/>
      <c r="AJF388" s="281"/>
      <c r="AJG388" s="281"/>
      <c r="AJH388" s="281"/>
      <c r="AJI388" s="281"/>
      <c r="AJJ388" s="281"/>
      <c r="AJK388" s="281"/>
      <c r="AJL388" s="281"/>
      <c r="AJM388" s="281"/>
      <c r="AJN388" s="281"/>
      <c r="AJO388" s="281"/>
      <c r="AJP388" s="281"/>
      <c r="AJQ388" s="281"/>
      <c r="AJR388" s="281"/>
      <c r="AJS388" s="281"/>
      <c r="AJT388" s="281"/>
      <c r="AJU388" s="281"/>
      <c r="AJV388" s="281"/>
      <c r="AJW388" s="281"/>
      <c r="AJX388" s="281"/>
      <c r="AJY388" s="281"/>
      <c r="AJZ388" s="281"/>
      <c r="AKA388" s="281"/>
      <c r="AKB388" s="281"/>
      <c r="AKC388" s="281"/>
      <c r="AKD388" s="281"/>
      <c r="AKE388" s="281"/>
      <c r="AKF388" s="281"/>
      <c r="AKG388" s="281"/>
      <c r="AKH388" s="281"/>
      <c r="AKI388" s="281"/>
      <c r="AKJ388" s="281"/>
      <c r="AKK388" s="281"/>
      <c r="AKL388" s="281"/>
      <c r="AKM388" s="281"/>
      <c r="AKN388" s="281"/>
      <c r="AKO388" s="281"/>
      <c r="AKP388" s="281"/>
      <c r="AKQ388" s="281"/>
      <c r="AKR388" s="281"/>
      <c r="AKS388" s="281"/>
      <c r="AKT388" s="281"/>
      <c r="AKU388" s="281"/>
      <c r="AKV388" s="281"/>
      <c r="AKW388" s="281"/>
      <c r="AKX388" s="281"/>
      <c r="AKY388" s="281"/>
      <c r="AKZ388" s="281"/>
      <c r="ALA388" s="281"/>
      <c r="ALB388" s="281"/>
      <c r="ALC388" s="281"/>
      <c r="ALD388" s="281"/>
      <c r="ALE388" s="281"/>
      <c r="ALF388" s="281"/>
      <c r="ALG388" s="281"/>
      <c r="ALH388" s="281"/>
      <c r="ALI388" s="281"/>
      <c r="ALJ388" s="281"/>
      <c r="ALK388" s="281"/>
      <c r="ALL388" s="281"/>
      <c r="ALM388" s="281"/>
      <c r="ALN388" s="281"/>
      <c r="ALO388" s="281"/>
      <c r="ALP388" s="281"/>
      <c r="ALQ388" s="281"/>
      <c r="ALR388" s="281"/>
      <c r="ALS388" s="281"/>
      <c r="ALT388" s="281"/>
      <c r="ALU388" s="281"/>
      <c r="ALV388" s="281"/>
      <c r="ALW388" s="281"/>
      <c r="ALX388" s="281"/>
      <c r="ALY388" s="281"/>
      <c r="ALZ388" s="281"/>
      <c r="AMA388" s="281"/>
      <c r="AMB388" s="281"/>
      <c r="AMC388" s="281"/>
      <c r="AMD388" s="281"/>
      <c r="AME388" s="281"/>
      <c r="AMF388" s="281"/>
      <c r="AMG388" s="281"/>
      <c r="AMH388" s="281"/>
      <c r="AMI388" s="281"/>
      <c r="AMJ388" s="281"/>
    </row>
    <row r="389" spans="1:1024" s="282" customFormat="1" ht="15" customHeight="1" x14ac:dyDescent="0.25">
      <c r="A389" s="38" t="s">
        <v>305</v>
      </c>
      <c r="B389" s="39" t="s">
        <v>12</v>
      </c>
      <c r="C389" s="39" t="s">
        <v>44</v>
      </c>
      <c r="D389" s="260"/>
      <c r="E389" s="260"/>
      <c r="F389" s="260"/>
      <c r="G389" s="39"/>
      <c r="H389" s="50"/>
      <c r="I389" s="260"/>
      <c r="J389" s="39"/>
      <c r="K389" s="260"/>
      <c r="L389" s="260"/>
      <c r="M389" s="39"/>
      <c r="N389" s="45"/>
      <c r="O389" s="260"/>
      <c r="P389" s="260"/>
      <c r="Q389" s="260"/>
      <c r="R389" s="260"/>
      <c r="S389" s="260"/>
      <c r="T389" s="260"/>
      <c r="U389" s="260"/>
      <c r="V389" s="260"/>
      <c r="W389" s="260"/>
      <c r="X389" s="260"/>
      <c r="Y389" s="260"/>
      <c r="Z389" s="260"/>
      <c r="AA389" s="262"/>
      <c r="AB389" s="47">
        <f>COUNT(D389:Z389)</f>
        <v>0</v>
      </c>
      <c r="AC389" s="48">
        <f>IF(AB389=0,0,AVERAGE(D389:Z389))</f>
        <v>0</v>
      </c>
      <c r="AD389" s="48">
        <f t="array" ref="AD389">IF(AB389=0,0,IF(AB389&gt;9,AVERAGE(LARGE(D389:Z389,{1,2,3,4,5,6,7,8,9,10})),0))</f>
        <v>0</v>
      </c>
      <c r="AE389" s="48">
        <f t="array" ref="AE389">IF(AB389=0,0,IF(AB389&gt;9,SUM(LARGE(D389:Z389,{1,2,3,4,5,6,7,8,9,10})),0))</f>
        <v>0</v>
      </c>
      <c r="AF389" s="264"/>
      <c r="AG389" s="281"/>
      <c r="AH389" s="281"/>
      <c r="AI389" s="281"/>
      <c r="AJ389" s="281"/>
      <c r="AK389" s="281"/>
      <c r="AL389" s="281"/>
      <c r="AM389" s="281"/>
      <c r="AN389" s="281"/>
      <c r="AO389" s="281"/>
      <c r="AP389" s="281"/>
      <c r="AQ389" s="281"/>
      <c r="AR389" s="281"/>
      <c r="AS389" s="281"/>
      <c r="AT389" s="281"/>
      <c r="AU389" s="281"/>
      <c r="AV389" s="281"/>
      <c r="AW389" s="281"/>
      <c r="AX389" s="281"/>
      <c r="AY389" s="281"/>
      <c r="AZ389" s="281"/>
      <c r="BA389" s="281"/>
      <c r="BB389" s="281"/>
      <c r="BC389" s="281"/>
      <c r="BD389" s="281"/>
      <c r="BE389" s="281"/>
      <c r="BF389" s="281"/>
      <c r="BG389" s="281"/>
      <c r="BH389" s="281"/>
      <c r="BI389" s="281"/>
      <c r="BJ389" s="281"/>
      <c r="BK389" s="281"/>
      <c r="BL389" s="281"/>
      <c r="BM389" s="281"/>
      <c r="BN389" s="281"/>
      <c r="BO389" s="281"/>
      <c r="BP389" s="281"/>
      <c r="BQ389" s="281"/>
      <c r="BR389" s="281"/>
      <c r="BS389" s="281"/>
      <c r="BT389" s="281"/>
      <c r="BU389" s="281"/>
      <c r="BV389" s="281"/>
      <c r="BW389" s="281"/>
      <c r="BX389" s="281"/>
      <c r="BY389" s="281"/>
      <c r="BZ389" s="281"/>
      <c r="CA389" s="281"/>
      <c r="CB389" s="281"/>
      <c r="CC389" s="281"/>
      <c r="CD389" s="281"/>
      <c r="CE389" s="281"/>
      <c r="CF389" s="281"/>
      <c r="CG389" s="281"/>
      <c r="CH389" s="281"/>
      <c r="CI389" s="281"/>
      <c r="CJ389" s="281"/>
      <c r="CK389" s="281"/>
      <c r="CL389" s="281"/>
      <c r="CM389" s="281"/>
      <c r="CN389" s="281"/>
      <c r="CO389" s="281"/>
      <c r="CP389" s="281"/>
      <c r="CQ389" s="281"/>
      <c r="CR389" s="281"/>
      <c r="CS389" s="281"/>
      <c r="CT389" s="281"/>
      <c r="CU389" s="281"/>
      <c r="CV389" s="281"/>
      <c r="CW389" s="281"/>
      <c r="CX389" s="281"/>
      <c r="CY389" s="281"/>
      <c r="CZ389" s="281"/>
      <c r="DA389" s="281"/>
      <c r="DB389" s="281"/>
      <c r="DC389" s="281"/>
      <c r="DD389" s="281"/>
      <c r="DE389" s="281"/>
      <c r="DF389" s="281"/>
      <c r="DG389" s="281"/>
      <c r="DH389" s="281"/>
      <c r="DI389" s="281"/>
      <c r="DJ389" s="281"/>
      <c r="DK389" s="281"/>
      <c r="DL389" s="281"/>
      <c r="DM389" s="281"/>
      <c r="DN389" s="281"/>
      <c r="DO389" s="281"/>
      <c r="DP389" s="281"/>
      <c r="DQ389" s="281"/>
      <c r="DR389" s="281"/>
      <c r="DS389" s="281"/>
      <c r="DT389" s="281"/>
      <c r="DU389" s="281"/>
      <c r="DV389" s="281"/>
      <c r="DW389" s="281"/>
      <c r="DX389" s="281"/>
      <c r="DY389" s="281"/>
      <c r="DZ389" s="281"/>
      <c r="EA389" s="281"/>
      <c r="EB389" s="281"/>
      <c r="EC389" s="281"/>
      <c r="ED389" s="281"/>
      <c r="EE389" s="281"/>
      <c r="EF389" s="281"/>
      <c r="EG389" s="281"/>
      <c r="EH389" s="281"/>
      <c r="EI389" s="281"/>
      <c r="EJ389" s="281"/>
      <c r="EK389" s="281"/>
      <c r="EL389" s="281"/>
      <c r="EM389" s="281"/>
      <c r="EN389" s="281"/>
      <c r="EO389" s="281"/>
      <c r="EP389" s="281"/>
      <c r="EQ389" s="281"/>
      <c r="ER389" s="281"/>
      <c r="ES389" s="281"/>
      <c r="ET389" s="281"/>
      <c r="EU389" s="281"/>
      <c r="EV389" s="281"/>
      <c r="EW389" s="281"/>
      <c r="EX389" s="281"/>
      <c r="EY389" s="281"/>
      <c r="EZ389" s="281"/>
      <c r="FA389" s="281"/>
      <c r="FB389" s="281"/>
      <c r="FC389" s="281"/>
      <c r="FD389" s="281"/>
      <c r="FE389" s="281"/>
      <c r="FF389" s="281"/>
      <c r="FG389" s="281"/>
      <c r="FH389" s="281"/>
      <c r="FI389" s="281"/>
      <c r="FJ389" s="281"/>
      <c r="FK389" s="281"/>
      <c r="FL389" s="281"/>
      <c r="FM389" s="281"/>
      <c r="FN389" s="281"/>
      <c r="FO389" s="281"/>
      <c r="FP389" s="281"/>
      <c r="FQ389" s="281"/>
      <c r="FR389" s="281"/>
      <c r="FS389" s="281"/>
      <c r="FT389" s="281"/>
      <c r="FU389" s="281"/>
      <c r="FV389" s="281"/>
      <c r="FW389" s="281"/>
      <c r="FX389" s="281"/>
      <c r="FY389" s="281"/>
      <c r="FZ389" s="281"/>
      <c r="GA389" s="281"/>
      <c r="GB389" s="281"/>
      <c r="GC389" s="281"/>
      <c r="GD389" s="281"/>
      <c r="GE389" s="281"/>
      <c r="GF389" s="281"/>
      <c r="GG389" s="281"/>
      <c r="GH389" s="281"/>
      <c r="GI389" s="281"/>
      <c r="GJ389" s="281"/>
      <c r="GK389" s="281"/>
      <c r="GL389" s="281"/>
      <c r="GM389" s="281"/>
      <c r="GN389" s="281"/>
      <c r="GO389" s="281"/>
      <c r="GP389" s="281"/>
      <c r="GQ389" s="281"/>
      <c r="GR389" s="281"/>
      <c r="GS389" s="281"/>
      <c r="GT389" s="281"/>
      <c r="GU389" s="281"/>
      <c r="GV389" s="281"/>
      <c r="GW389" s="281"/>
      <c r="GX389" s="281"/>
      <c r="GY389" s="281"/>
      <c r="GZ389" s="281"/>
      <c r="HA389" s="281"/>
      <c r="HB389" s="281"/>
      <c r="HC389" s="281"/>
      <c r="HD389" s="281"/>
      <c r="HE389" s="281"/>
      <c r="HF389" s="281"/>
      <c r="HG389" s="281"/>
      <c r="HH389" s="281"/>
      <c r="HI389" s="281"/>
      <c r="HJ389" s="281"/>
      <c r="HK389" s="281"/>
      <c r="HL389" s="281"/>
      <c r="HM389" s="281"/>
      <c r="HN389" s="281"/>
      <c r="HO389" s="281"/>
      <c r="HP389" s="281"/>
      <c r="HQ389" s="281"/>
      <c r="HR389" s="281"/>
      <c r="HS389" s="281"/>
      <c r="HT389" s="281"/>
      <c r="HU389" s="281"/>
      <c r="HV389" s="281"/>
      <c r="HW389" s="281"/>
      <c r="HX389" s="281"/>
      <c r="HY389" s="281"/>
      <c r="HZ389" s="281"/>
      <c r="IA389" s="281"/>
      <c r="IB389" s="281"/>
      <c r="IC389" s="281"/>
      <c r="ID389" s="281"/>
      <c r="IE389" s="281"/>
      <c r="IF389" s="281"/>
      <c r="IG389" s="281"/>
      <c r="IH389" s="281"/>
      <c r="II389" s="281"/>
      <c r="IJ389" s="281"/>
      <c r="IK389" s="281"/>
      <c r="IL389" s="281"/>
      <c r="IM389" s="281"/>
      <c r="IN389" s="281"/>
      <c r="IO389" s="281"/>
      <c r="IP389" s="281"/>
      <c r="IQ389" s="281"/>
      <c r="IR389" s="281"/>
      <c r="IS389" s="281"/>
      <c r="IT389" s="281"/>
      <c r="IU389" s="281"/>
      <c r="IV389" s="281"/>
      <c r="IW389" s="281"/>
      <c r="IX389" s="281"/>
      <c r="IY389" s="281"/>
      <c r="IZ389" s="281"/>
      <c r="JA389" s="281"/>
      <c r="JB389" s="281"/>
      <c r="JC389" s="281"/>
      <c r="JD389" s="281"/>
      <c r="JE389" s="281"/>
      <c r="JF389" s="281"/>
      <c r="JG389" s="281"/>
      <c r="JH389" s="281"/>
      <c r="JI389" s="281"/>
      <c r="JJ389" s="281"/>
      <c r="JK389" s="281"/>
      <c r="JL389" s="281"/>
      <c r="JM389" s="281"/>
      <c r="JN389" s="281"/>
      <c r="JO389" s="281"/>
      <c r="JP389" s="281"/>
      <c r="JQ389" s="281"/>
      <c r="JR389" s="281"/>
      <c r="JS389" s="281"/>
      <c r="JT389" s="281"/>
      <c r="JU389" s="281"/>
      <c r="JV389" s="281"/>
      <c r="JW389" s="281"/>
      <c r="JX389" s="281"/>
      <c r="JY389" s="281"/>
      <c r="JZ389" s="281"/>
      <c r="KA389" s="281"/>
      <c r="KB389" s="281"/>
      <c r="KC389" s="281"/>
      <c r="KD389" s="281"/>
      <c r="KE389" s="281"/>
      <c r="KF389" s="281"/>
      <c r="KG389" s="281"/>
      <c r="KH389" s="281"/>
      <c r="KI389" s="281"/>
      <c r="KJ389" s="281"/>
      <c r="KK389" s="281"/>
      <c r="KL389" s="281"/>
      <c r="KM389" s="281"/>
      <c r="KN389" s="281"/>
      <c r="KO389" s="281"/>
      <c r="KP389" s="281"/>
      <c r="KQ389" s="281"/>
      <c r="KR389" s="281"/>
      <c r="KS389" s="281"/>
      <c r="KT389" s="281"/>
      <c r="KU389" s="281"/>
      <c r="KV389" s="281"/>
      <c r="KW389" s="281"/>
      <c r="KX389" s="281"/>
      <c r="KY389" s="281"/>
      <c r="KZ389" s="281"/>
      <c r="LA389" s="281"/>
      <c r="LB389" s="281"/>
      <c r="LC389" s="281"/>
      <c r="LD389" s="281"/>
      <c r="LE389" s="281"/>
      <c r="LF389" s="281"/>
      <c r="LG389" s="281"/>
      <c r="LH389" s="281"/>
      <c r="LI389" s="281"/>
      <c r="LJ389" s="281"/>
      <c r="LK389" s="281"/>
      <c r="LL389" s="281"/>
      <c r="LM389" s="281"/>
      <c r="LN389" s="281"/>
      <c r="LO389" s="281"/>
      <c r="LP389" s="281"/>
      <c r="LQ389" s="281"/>
      <c r="LR389" s="281"/>
      <c r="LS389" s="281"/>
      <c r="LT389" s="281"/>
      <c r="LU389" s="281"/>
      <c r="LV389" s="281"/>
      <c r="LW389" s="281"/>
      <c r="LX389" s="281"/>
      <c r="LY389" s="281"/>
      <c r="LZ389" s="281"/>
      <c r="MA389" s="281"/>
      <c r="MB389" s="281"/>
      <c r="MC389" s="281"/>
      <c r="MD389" s="281"/>
      <c r="ME389" s="281"/>
      <c r="MF389" s="281"/>
      <c r="MG389" s="281"/>
      <c r="MH389" s="281"/>
      <c r="MI389" s="281"/>
      <c r="MJ389" s="281"/>
      <c r="MK389" s="281"/>
      <c r="ML389" s="281"/>
      <c r="MM389" s="281"/>
      <c r="MN389" s="281"/>
      <c r="MO389" s="281"/>
      <c r="MP389" s="281"/>
      <c r="MQ389" s="281"/>
      <c r="MR389" s="281"/>
      <c r="MS389" s="281"/>
      <c r="MT389" s="281"/>
      <c r="MU389" s="281"/>
      <c r="MV389" s="281"/>
      <c r="MW389" s="281"/>
      <c r="MX389" s="281"/>
      <c r="MY389" s="281"/>
      <c r="MZ389" s="281"/>
      <c r="NA389" s="281"/>
      <c r="NB389" s="281"/>
      <c r="NC389" s="281"/>
      <c r="ND389" s="281"/>
      <c r="NE389" s="281"/>
      <c r="NF389" s="281"/>
      <c r="NG389" s="281"/>
      <c r="NH389" s="281"/>
      <c r="NI389" s="281"/>
      <c r="NJ389" s="281"/>
      <c r="NK389" s="281"/>
      <c r="NL389" s="281"/>
      <c r="NM389" s="281"/>
      <c r="NN389" s="281"/>
      <c r="NO389" s="281"/>
      <c r="NP389" s="281"/>
      <c r="NQ389" s="281"/>
      <c r="NR389" s="281"/>
      <c r="NS389" s="281"/>
      <c r="NT389" s="281"/>
      <c r="NU389" s="281"/>
      <c r="NV389" s="281"/>
      <c r="NW389" s="281"/>
      <c r="NX389" s="281"/>
      <c r="NY389" s="281"/>
      <c r="NZ389" s="281"/>
      <c r="OA389" s="281"/>
      <c r="OB389" s="281"/>
      <c r="OC389" s="281"/>
      <c r="OD389" s="281"/>
      <c r="OE389" s="281"/>
      <c r="OF389" s="281"/>
      <c r="OG389" s="281"/>
      <c r="OH389" s="281"/>
      <c r="OI389" s="281"/>
      <c r="OJ389" s="281"/>
      <c r="OK389" s="281"/>
      <c r="OL389" s="281"/>
      <c r="OM389" s="281"/>
      <c r="ON389" s="281"/>
      <c r="OO389" s="281"/>
      <c r="OP389" s="281"/>
      <c r="OQ389" s="281"/>
      <c r="OR389" s="281"/>
      <c r="OS389" s="281"/>
      <c r="OT389" s="281"/>
      <c r="OU389" s="281"/>
      <c r="OV389" s="281"/>
      <c r="OW389" s="281"/>
      <c r="OX389" s="281"/>
      <c r="OY389" s="281"/>
      <c r="OZ389" s="281"/>
      <c r="PA389" s="281"/>
      <c r="PB389" s="281"/>
      <c r="PC389" s="281"/>
      <c r="PD389" s="281"/>
      <c r="PE389" s="281"/>
      <c r="PF389" s="281"/>
      <c r="PG389" s="281"/>
      <c r="PH389" s="281"/>
      <c r="PI389" s="281"/>
      <c r="PJ389" s="281"/>
      <c r="PK389" s="281"/>
      <c r="PL389" s="281"/>
      <c r="PM389" s="281"/>
      <c r="PN389" s="281"/>
      <c r="PO389" s="281"/>
      <c r="PP389" s="281"/>
      <c r="PQ389" s="281"/>
      <c r="PR389" s="281"/>
      <c r="PS389" s="281"/>
      <c r="PT389" s="281"/>
      <c r="PU389" s="281"/>
      <c r="PV389" s="281"/>
      <c r="PW389" s="281"/>
      <c r="PX389" s="281"/>
      <c r="PY389" s="281"/>
      <c r="PZ389" s="281"/>
      <c r="QA389" s="281"/>
      <c r="QB389" s="281"/>
      <c r="QC389" s="281"/>
      <c r="QD389" s="281"/>
      <c r="QE389" s="281"/>
      <c r="QF389" s="281"/>
      <c r="QG389" s="281"/>
      <c r="QH389" s="281"/>
      <c r="QI389" s="281"/>
      <c r="QJ389" s="281"/>
      <c r="QK389" s="281"/>
      <c r="QL389" s="281"/>
      <c r="QM389" s="281"/>
      <c r="QN389" s="281"/>
      <c r="QO389" s="281"/>
      <c r="QP389" s="281"/>
      <c r="QQ389" s="281"/>
      <c r="QR389" s="281"/>
      <c r="QS389" s="281"/>
      <c r="QT389" s="281"/>
      <c r="QU389" s="281"/>
      <c r="QV389" s="281"/>
      <c r="QW389" s="281"/>
      <c r="QX389" s="281"/>
      <c r="QY389" s="281"/>
      <c r="QZ389" s="281"/>
      <c r="RA389" s="281"/>
      <c r="RB389" s="281"/>
      <c r="RC389" s="281"/>
      <c r="RD389" s="281"/>
      <c r="RE389" s="281"/>
      <c r="RF389" s="281"/>
      <c r="RG389" s="281"/>
      <c r="RH389" s="281"/>
      <c r="RI389" s="281"/>
      <c r="RJ389" s="281"/>
      <c r="RK389" s="281"/>
      <c r="RL389" s="281"/>
      <c r="RM389" s="281"/>
      <c r="RN389" s="281"/>
      <c r="RO389" s="281"/>
      <c r="RP389" s="281"/>
      <c r="RQ389" s="281"/>
      <c r="RR389" s="281"/>
      <c r="RS389" s="281"/>
      <c r="RT389" s="281"/>
      <c r="RU389" s="281"/>
      <c r="RV389" s="281"/>
      <c r="RW389" s="281"/>
      <c r="RX389" s="281"/>
      <c r="RY389" s="281"/>
      <c r="RZ389" s="281"/>
      <c r="SA389" s="281"/>
      <c r="SB389" s="281"/>
      <c r="SC389" s="281"/>
      <c r="SD389" s="281"/>
      <c r="SE389" s="281"/>
      <c r="SF389" s="281"/>
      <c r="SG389" s="281"/>
      <c r="SH389" s="281"/>
      <c r="SI389" s="281"/>
      <c r="SJ389" s="281"/>
      <c r="SK389" s="281"/>
      <c r="SL389" s="281"/>
      <c r="SM389" s="281"/>
      <c r="SN389" s="281"/>
      <c r="SO389" s="281"/>
      <c r="SP389" s="281"/>
      <c r="SQ389" s="281"/>
      <c r="SR389" s="281"/>
      <c r="SS389" s="281"/>
      <c r="ST389" s="281"/>
      <c r="SU389" s="281"/>
      <c r="SV389" s="281"/>
      <c r="SW389" s="281"/>
      <c r="SX389" s="281"/>
      <c r="SY389" s="281"/>
      <c r="SZ389" s="281"/>
      <c r="TA389" s="281"/>
      <c r="TB389" s="281"/>
      <c r="TC389" s="281"/>
      <c r="TD389" s="281"/>
      <c r="TE389" s="281"/>
      <c r="TF389" s="281"/>
      <c r="TG389" s="281"/>
      <c r="TH389" s="281"/>
      <c r="TI389" s="281"/>
      <c r="TJ389" s="281"/>
      <c r="TK389" s="281"/>
      <c r="TL389" s="281"/>
      <c r="TM389" s="281"/>
      <c r="TN389" s="281"/>
      <c r="TO389" s="281"/>
      <c r="TP389" s="281"/>
      <c r="TQ389" s="281"/>
      <c r="TR389" s="281"/>
      <c r="TS389" s="281"/>
      <c r="TT389" s="281"/>
      <c r="TU389" s="281"/>
      <c r="TV389" s="281"/>
      <c r="TW389" s="281"/>
      <c r="TX389" s="281"/>
      <c r="TY389" s="281"/>
      <c r="TZ389" s="281"/>
      <c r="UA389" s="281"/>
      <c r="UB389" s="281"/>
      <c r="UC389" s="281"/>
      <c r="UD389" s="281"/>
      <c r="UE389" s="281"/>
      <c r="UF389" s="281"/>
      <c r="UG389" s="281"/>
      <c r="UH389" s="281"/>
      <c r="UI389" s="281"/>
      <c r="UJ389" s="281"/>
      <c r="UK389" s="281"/>
      <c r="UL389" s="281"/>
      <c r="UM389" s="281"/>
      <c r="UN389" s="281"/>
      <c r="UO389" s="281"/>
      <c r="UP389" s="281"/>
      <c r="UQ389" s="281"/>
      <c r="UR389" s="281"/>
      <c r="US389" s="281"/>
      <c r="UT389" s="281"/>
      <c r="UU389" s="281"/>
      <c r="UV389" s="281"/>
      <c r="UW389" s="281"/>
      <c r="UX389" s="281"/>
      <c r="UY389" s="281"/>
      <c r="UZ389" s="281"/>
      <c r="VA389" s="281"/>
      <c r="VB389" s="281"/>
      <c r="VC389" s="281"/>
      <c r="VD389" s="281"/>
      <c r="VE389" s="281"/>
      <c r="VF389" s="281"/>
      <c r="VG389" s="281"/>
      <c r="VH389" s="281"/>
      <c r="VI389" s="281"/>
      <c r="VJ389" s="281"/>
      <c r="VK389" s="281"/>
      <c r="VL389" s="281"/>
      <c r="VM389" s="281"/>
      <c r="VN389" s="281"/>
      <c r="VO389" s="281"/>
      <c r="VP389" s="281"/>
      <c r="VQ389" s="281"/>
      <c r="VR389" s="281"/>
      <c r="VS389" s="281"/>
      <c r="VT389" s="281"/>
      <c r="VU389" s="281"/>
      <c r="VV389" s="281"/>
      <c r="VW389" s="281"/>
      <c r="VX389" s="281"/>
      <c r="VY389" s="281"/>
      <c r="VZ389" s="281"/>
      <c r="WA389" s="281"/>
      <c r="WB389" s="281"/>
      <c r="WC389" s="281"/>
      <c r="WD389" s="281"/>
      <c r="WE389" s="281"/>
      <c r="WF389" s="281"/>
      <c r="WG389" s="281"/>
      <c r="WH389" s="281"/>
      <c r="WI389" s="281"/>
      <c r="WJ389" s="281"/>
      <c r="WK389" s="281"/>
      <c r="WL389" s="281"/>
      <c r="WM389" s="281"/>
      <c r="WN389" s="281"/>
      <c r="WO389" s="281"/>
      <c r="WP389" s="281"/>
      <c r="WQ389" s="281"/>
      <c r="WR389" s="281"/>
      <c r="WS389" s="281"/>
      <c r="WT389" s="281"/>
      <c r="WU389" s="281"/>
      <c r="WV389" s="281"/>
      <c r="WW389" s="281"/>
      <c r="WX389" s="281"/>
      <c r="WY389" s="281"/>
      <c r="WZ389" s="281"/>
      <c r="XA389" s="281"/>
      <c r="XB389" s="281"/>
      <c r="XC389" s="281"/>
      <c r="XD389" s="281"/>
      <c r="XE389" s="281"/>
      <c r="XF389" s="281"/>
      <c r="XG389" s="281"/>
      <c r="XH389" s="281"/>
      <c r="XI389" s="281"/>
      <c r="XJ389" s="281"/>
      <c r="XK389" s="281"/>
      <c r="XL389" s="281"/>
      <c r="XM389" s="281"/>
      <c r="XN389" s="281"/>
      <c r="XO389" s="281"/>
      <c r="XP389" s="281"/>
      <c r="XQ389" s="281"/>
      <c r="XR389" s="281"/>
      <c r="XS389" s="281"/>
      <c r="XT389" s="281"/>
      <c r="XU389" s="281"/>
      <c r="XV389" s="281"/>
      <c r="XW389" s="281"/>
      <c r="XX389" s="281"/>
      <c r="XY389" s="281"/>
      <c r="XZ389" s="281"/>
      <c r="YA389" s="281"/>
      <c r="YB389" s="281"/>
      <c r="YC389" s="281"/>
      <c r="YD389" s="281"/>
      <c r="YE389" s="281"/>
      <c r="YF389" s="281"/>
      <c r="YG389" s="281"/>
      <c r="YH389" s="281"/>
      <c r="YI389" s="281"/>
      <c r="YJ389" s="281"/>
      <c r="YK389" s="281"/>
      <c r="YL389" s="281"/>
      <c r="YM389" s="281"/>
      <c r="YN389" s="281"/>
      <c r="YO389" s="281"/>
      <c r="YP389" s="281"/>
      <c r="YQ389" s="281"/>
      <c r="YR389" s="281"/>
      <c r="YS389" s="281"/>
      <c r="YT389" s="281"/>
      <c r="YU389" s="281"/>
      <c r="YV389" s="281"/>
      <c r="YW389" s="281"/>
      <c r="YX389" s="281"/>
      <c r="YY389" s="281"/>
      <c r="YZ389" s="281"/>
      <c r="ZA389" s="281"/>
      <c r="ZB389" s="281"/>
      <c r="ZC389" s="281"/>
      <c r="ZD389" s="281"/>
      <c r="ZE389" s="281"/>
      <c r="ZF389" s="281"/>
      <c r="ZG389" s="281"/>
      <c r="ZH389" s="281"/>
      <c r="ZI389" s="281"/>
      <c r="ZJ389" s="281"/>
      <c r="ZK389" s="281"/>
      <c r="ZL389" s="281"/>
      <c r="ZM389" s="281"/>
      <c r="ZN389" s="281"/>
      <c r="ZO389" s="281"/>
      <c r="ZP389" s="281"/>
      <c r="ZQ389" s="281"/>
      <c r="ZR389" s="281"/>
      <c r="ZS389" s="281"/>
      <c r="ZT389" s="281"/>
      <c r="ZU389" s="281"/>
      <c r="ZV389" s="281"/>
      <c r="ZW389" s="281"/>
      <c r="ZX389" s="281"/>
      <c r="ZY389" s="281"/>
      <c r="ZZ389" s="281"/>
      <c r="AAA389" s="281"/>
      <c r="AAB389" s="281"/>
      <c r="AAC389" s="281"/>
      <c r="AAD389" s="281"/>
      <c r="AAE389" s="281"/>
      <c r="AAF389" s="281"/>
      <c r="AAG389" s="281"/>
      <c r="AAH389" s="281"/>
      <c r="AAI389" s="281"/>
      <c r="AAJ389" s="281"/>
      <c r="AAK389" s="281"/>
      <c r="AAL389" s="281"/>
      <c r="AAM389" s="281"/>
      <c r="AAN389" s="281"/>
      <c r="AAO389" s="281"/>
      <c r="AAP389" s="281"/>
      <c r="AAQ389" s="281"/>
      <c r="AAR389" s="281"/>
      <c r="AAS389" s="281"/>
      <c r="AAT389" s="281"/>
      <c r="AAU389" s="281"/>
      <c r="AAV389" s="281"/>
      <c r="AAW389" s="281"/>
      <c r="AAX389" s="281"/>
      <c r="AAY389" s="281"/>
      <c r="AAZ389" s="281"/>
      <c r="ABA389" s="281"/>
      <c r="ABB389" s="281"/>
      <c r="ABC389" s="281"/>
      <c r="ABD389" s="281"/>
      <c r="ABE389" s="281"/>
      <c r="ABF389" s="281"/>
      <c r="ABG389" s="281"/>
      <c r="ABH389" s="281"/>
      <c r="ABI389" s="281"/>
      <c r="ABJ389" s="281"/>
      <c r="ABK389" s="281"/>
      <c r="ABL389" s="281"/>
      <c r="ABM389" s="281"/>
      <c r="ABN389" s="281"/>
      <c r="ABO389" s="281"/>
      <c r="ABP389" s="281"/>
      <c r="ABQ389" s="281"/>
      <c r="ABR389" s="281"/>
      <c r="ABS389" s="281"/>
      <c r="ABT389" s="281"/>
      <c r="ABU389" s="281"/>
      <c r="ABV389" s="281"/>
      <c r="ABW389" s="281"/>
      <c r="ABX389" s="281"/>
      <c r="ABY389" s="281"/>
      <c r="ABZ389" s="281"/>
      <c r="ACA389" s="281"/>
      <c r="ACB389" s="281"/>
      <c r="ACC389" s="281"/>
      <c r="ACD389" s="281"/>
      <c r="ACE389" s="281"/>
      <c r="ACF389" s="281"/>
      <c r="ACG389" s="281"/>
      <c r="ACH389" s="281"/>
      <c r="ACI389" s="281"/>
      <c r="ACJ389" s="281"/>
      <c r="ACK389" s="281"/>
      <c r="ACL389" s="281"/>
      <c r="ACM389" s="281"/>
      <c r="ACN389" s="281"/>
      <c r="ACO389" s="281"/>
      <c r="ACP389" s="281"/>
      <c r="ACQ389" s="281"/>
      <c r="ACR389" s="281"/>
      <c r="ACS389" s="281"/>
      <c r="ACT389" s="281"/>
      <c r="ACU389" s="281"/>
      <c r="ACV389" s="281"/>
      <c r="ACW389" s="281"/>
      <c r="ACX389" s="281"/>
      <c r="ACY389" s="281"/>
      <c r="ACZ389" s="281"/>
      <c r="ADA389" s="281"/>
      <c r="ADB389" s="281"/>
      <c r="ADC389" s="281"/>
      <c r="ADD389" s="281"/>
      <c r="ADE389" s="281"/>
      <c r="ADF389" s="281"/>
      <c r="ADG389" s="281"/>
      <c r="ADH389" s="281"/>
      <c r="ADI389" s="281"/>
      <c r="ADJ389" s="281"/>
      <c r="ADK389" s="281"/>
      <c r="ADL389" s="281"/>
      <c r="ADM389" s="281"/>
      <c r="ADN389" s="281"/>
      <c r="ADO389" s="281"/>
      <c r="ADP389" s="281"/>
      <c r="ADQ389" s="281"/>
      <c r="ADR389" s="281"/>
      <c r="ADS389" s="281"/>
      <c r="ADT389" s="281"/>
      <c r="ADU389" s="281"/>
      <c r="ADV389" s="281"/>
      <c r="ADW389" s="281"/>
      <c r="ADX389" s="281"/>
      <c r="ADY389" s="281"/>
      <c r="ADZ389" s="281"/>
      <c r="AEA389" s="281"/>
      <c r="AEB389" s="281"/>
      <c r="AEC389" s="281"/>
      <c r="AED389" s="281"/>
      <c r="AEE389" s="281"/>
      <c r="AEF389" s="281"/>
      <c r="AEG389" s="281"/>
      <c r="AEH389" s="281"/>
      <c r="AEI389" s="281"/>
      <c r="AEJ389" s="281"/>
      <c r="AEK389" s="281"/>
      <c r="AEL389" s="281"/>
      <c r="AEM389" s="281"/>
      <c r="AEN389" s="281"/>
      <c r="AEO389" s="281"/>
      <c r="AEP389" s="281"/>
      <c r="AEQ389" s="281"/>
      <c r="AER389" s="281"/>
      <c r="AES389" s="281"/>
      <c r="AET389" s="281"/>
      <c r="AEU389" s="281"/>
      <c r="AEV389" s="281"/>
      <c r="AEW389" s="281"/>
      <c r="AEX389" s="281"/>
      <c r="AEY389" s="281"/>
      <c r="AEZ389" s="281"/>
      <c r="AFA389" s="281"/>
      <c r="AFB389" s="281"/>
      <c r="AFC389" s="281"/>
      <c r="AFD389" s="281"/>
      <c r="AFE389" s="281"/>
      <c r="AFF389" s="281"/>
      <c r="AFG389" s="281"/>
      <c r="AFH389" s="281"/>
      <c r="AFI389" s="281"/>
      <c r="AFJ389" s="281"/>
      <c r="AFK389" s="281"/>
      <c r="AFL389" s="281"/>
      <c r="AFM389" s="281"/>
      <c r="AFN389" s="281"/>
      <c r="AFO389" s="281"/>
      <c r="AFP389" s="281"/>
      <c r="AFQ389" s="281"/>
      <c r="AFR389" s="281"/>
      <c r="AFS389" s="281"/>
      <c r="AFT389" s="281"/>
      <c r="AFU389" s="281"/>
      <c r="AFV389" s="281"/>
      <c r="AFW389" s="281"/>
      <c r="AFX389" s="281"/>
      <c r="AFY389" s="281"/>
      <c r="AFZ389" s="281"/>
      <c r="AGA389" s="281"/>
      <c r="AGB389" s="281"/>
      <c r="AGC389" s="281"/>
      <c r="AGD389" s="281"/>
      <c r="AGE389" s="281"/>
      <c r="AGF389" s="281"/>
      <c r="AGG389" s="281"/>
      <c r="AGH389" s="281"/>
      <c r="AGI389" s="281"/>
      <c r="AGJ389" s="281"/>
      <c r="AGK389" s="281"/>
      <c r="AGL389" s="281"/>
      <c r="AGM389" s="281"/>
      <c r="AGN389" s="281"/>
      <c r="AGO389" s="281"/>
      <c r="AGP389" s="281"/>
      <c r="AGQ389" s="281"/>
      <c r="AGR389" s="281"/>
      <c r="AGS389" s="281"/>
      <c r="AGT389" s="281"/>
      <c r="AGU389" s="281"/>
      <c r="AGV389" s="281"/>
      <c r="AGW389" s="281"/>
      <c r="AGX389" s="281"/>
      <c r="AGY389" s="281"/>
      <c r="AGZ389" s="281"/>
      <c r="AHA389" s="281"/>
      <c r="AHB389" s="281"/>
      <c r="AHC389" s="281"/>
      <c r="AHD389" s="281"/>
      <c r="AHE389" s="281"/>
      <c r="AHF389" s="281"/>
      <c r="AHG389" s="281"/>
      <c r="AHH389" s="281"/>
      <c r="AHI389" s="281"/>
      <c r="AHJ389" s="281"/>
      <c r="AHK389" s="281"/>
      <c r="AHL389" s="281"/>
      <c r="AHM389" s="281"/>
      <c r="AHN389" s="281"/>
      <c r="AHO389" s="281"/>
      <c r="AHP389" s="281"/>
      <c r="AHQ389" s="281"/>
      <c r="AHR389" s="281"/>
      <c r="AHS389" s="281"/>
      <c r="AHT389" s="281"/>
      <c r="AHU389" s="281"/>
      <c r="AHV389" s="281"/>
      <c r="AHW389" s="281"/>
      <c r="AHX389" s="281"/>
      <c r="AHY389" s="281"/>
      <c r="AHZ389" s="281"/>
      <c r="AIA389" s="281"/>
      <c r="AIB389" s="281"/>
      <c r="AIC389" s="281"/>
      <c r="AID389" s="281"/>
      <c r="AIE389" s="281"/>
      <c r="AIF389" s="281"/>
      <c r="AIG389" s="281"/>
      <c r="AIH389" s="281"/>
      <c r="AII389" s="281"/>
      <c r="AIJ389" s="281"/>
      <c r="AIK389" s="281"/>
      <c r="AIL389" s="281"/>
      <c r="AIM389" s="281"/>
      <c r="AIN389" s="281"/>
      <c r="AIO389" s="281"/>
      <c r="AIP389" s="281"/>
      <c r="AIQ389" s="281"/>
      <c r="AIR389" s="281"/>
      <c r="AIS389" s="281"/>
      <c r="AIT389" s="281"/>
      <c r="AIU389" s="281"/>
      <c r="AIV389" s="281"/>
      <c r="AIW389" s="281"/>
      <c r="AIX389" s="281"/>
      <c r="AIY389" s="281"/>
      <c r="AIZ389" s="281"/>
      <c r="AJA389" s="281"/>
      <c r="AJB389" s="281"/>
      <c r="AJC389" s="281"/>
      <c r="AJD389" s="281"/>
      <c r="AJE389" s="281"/>
      <c r="AJF389" s="281"/>
      <c r="AJG389" s="281"/>
      <c r="AJH389" s="281"/>
      <c r="AJI389" s="281"/>
      <c r="AJJ389" s="281"/>
      <c r="AJK389" s="281"/>
      <c r="AJL389" s="281"/>
      <c r="AJM389" s="281"/>
      <c r="AJN389" s="281"/>
      <c r="AJO389" s="281"/>
      <c r="AJP389" s="281"/>
      <c r="AJQ389" s="281"/>
      <c r="AJR389" s="281"/>
      <c r="AJS389" s="281"/>
      <c r="AJT389" s="281"/>
      <c r="AJU389" s="281"/>
      <c r="AJV389" s="281"/>
      <c r="AJW389" s="281"/>
      <c r="AJX389" s="281"/>
      <c r="AJY389" s="281"/>
      <c r="AJZ389" s="281"/>
      <c r="AKA389" s="281"/>
      <c r="AKB389" s="281"/>
      <c r="AKC389" s="281"/>
      <c r="AKD389" s="281"/>
      <c r="AKE389" s="281"/>
      <c r="AKF389" s="281"/>
      <c r="AKG389" s="281"/>
      <c r="AKH389" s="281"/>
      <c r="AKI389" s="281"/>
      <c r="AKJ389" s="281"/>
      <c r="AKK389" s="281"/>
      <c r="AKL389" s="281"/>
      <c r="AKM389" s="281"/>
      <c r="AKN389" s="281"/>
      <c r="AKO389" s="281"/>
      <c r="AKP389" s="281"/>
      <c r="AKQ389" s="281"/>
      <c r="AKR389" s="281"/>
      <c r="AKS389" s="281"/>
      <c r="AKT389" s="281"/>
      <c r="AKU389" s="281"/>
      <c r="AKV389" s="281"/>
      <c r="AKW389" s="281"/>
      <c r="AKX389" s="281"/>
      <c r="AKY389" s="281"/>
      <c r="AKZ389" s="281"/>
      <c r="ALA389" s="281"/>
      <c r="ALB389" s="281"/>
      <c r="ALC389" s="281"/>
      <c r="ALD389" s="281"/>
      <c r="ALE389" s="281"/>
      <c r="ALF389" s="281"/>
      <c r="ALG389" s="281"/>
      <c r="ALH389" s="281"/>
      <c r="ALI389" s="281"/>
      <c r="ALJ389" s="281"/>
      <c r="ALK389" s="281"/>
      <c r="ALL389" s="281"/>
      <c r="ALM389" s="281"/>
      <c r="ALN389" s="281"/>
      <c r="ALO389" s="281"/>
      <c r="ALP389" s="281"/>
      <c r="ALQ389" s="281"/>
      <c r="ALR389" s="281"/>
      <c r="ALS389" s="281"/>
      <c r="ALT389" s="281"/>
      <c r="ALU389" s="281"/>
      <c r="ALV389" s="281"/>
      <c r="ALW389" s="281"/>
      <c r="ALX389" s="281"/>
      <c r="ALY389" s="281"/>
      <c r="ALZ389" s="281"/>
      <c r="AMA389" s="281"/>
      <c r="AMB389" s="281"/>
      <c r="AMC389" s="281"/>
      <c r="AMD389" s="281"/>
      <c r="AME389" s="281"/>
      <c r="AMF389" s="281"/>
      <c r="AMG389" s="281"/>
      <c r="AMH389" s="281"/>
      <c r="AMI389" s="281"/>
      <c r="AMJ389" s="281"/>
    </row>
    <row r="390" spans="1:1024" s="282" customFormat="1" ht="15" customHeight="1" x14ac:dyDescent="0.25">
      <c r="A390" s="38" t="s">
        <v>377</v>
      </c>
      <c r="B390" s="39" t="s">
        <v>8</v>
      </c>
      <c r="C390" s="39" t="s">
        <v>42</v>
      </c>
      <c r="D390" s="260"/>
      <c r="E390" s="260"/>
      <c r="F390" s="260"/>
      <c r="G390" s="39"/>
      <c r="H390" s="50"/>
      <c r="I390" s="260"/>
      <c r="J390" s="39"/>
      <c r="K390" s="260"/>
      <c r="L390" s="260"/>
      <c r="M390" s="39"/>
      <c r="N390" s="45"/>
      <c r="O390" s="260"/>
      <c r="P390" s="260"/>
      <c r="Q390" s="260"/>
      <c r="R390" s="260"/>
      <c r="S390" s="260"/>
      <c r="T390" s="260"/>
      <c r="U390" s="260"/>
      <c r="V390" s="260"/>
      <c r="W390" s="260"/>
      <c r="X390" s="260"/>
      <c r="Y390" s="260"/>
      <c r="Z390" s="260"/>
      <c r="AA390" s="262"/>
      <c r="AB390" s="47">
        <f>COUNT(D390:Z390)</f>
        <v>0</v>
      </c>
      <c r="AC390" s="48">
        <f>IF(AB390=0,0,AVERAGE(D390:Z390))</f>
        <v>0</v>
      </c>
      <c r="AD390" s="48">
        <f t="array" ref="AD390">IF(AB390=0,0,IF(AB390&gt;9,AVERAGE(LARGE(D390:Z390,{1,2,3,4,5,6,7,8,9,10})),0))</f>
        <v>0</v>
      </c>
      <c r="AE390" s="48">
        <f t="array" ref="AE390">IF(AB390=0,0,IF(AB390&gt;9,SUM(LARGE(D390:Z390,{1,2,3,4,5,6,7,8,9,10})),0))</f>
        <v>0</v>
      </c>
      <c r="AF390" s="264"/>
      <c r="AG390" s="281"/>
      <c r="AH390" s="281"/>
      <c r="AI390" s="281"/>
      <c r="AJ390" s="281"/>
      <c r="AK390" s="281"/>
      <c r="AL390" s="281"/>
      <c r="AM390" s="281"/>
      <c r="AN390" s="281"/>
      <c r="AO390" s="281"/>
      <c r="AP390" s="281"/>
      <c r="AQ390" s="281"/>
      <c r="AR390" s="281"/>
      <c r="AS390" s="281"/>
      <c r="AT390" s="281"/>
      <c r="AU390" s="281"/>
      <c r="AV390" s="281"/>
      <c r="AW390" s="281"/>
      <c r="AX390" s="281"/>
      <c r="AY390" s="281"/>
      <c r="AZ390" s="281"/>
      <c r="BA390" s="281"/>
      <c r="BB390" s="281"/>
      <c r="BC390" s="281"/>
      <c r="BD390" s="281"/>
      <c r="BE390" s="281"/>
      <c r="BF390" s="281"/>
      <c r="BG390" s="281"/>
      <c r="BH390" s="281"/>
      <c r="BI390" s="281"/>
      <c r="BJ390" s="281"/>
      <c r="BK390" s="281"/>
      <c r="BL390" s="281"/>
      <c r="BM390" s="281"/>
      <c r="BN390" s="281"/>
      <c r="BO390" s="281"/>
      <c r="BP390" s="281"/>
      <c r="BQ390" s="281"/>
      <c r="BR390" s="281"/>
      <c r="BS390" s="281"/>
      <c r="BT390" s="281"/>
      <c r="BU390" s="281"/>
      <c r="BV390" s="281"/>
      <c r="BW390" s="281"/>
      <c r="BX390" s="281"/>
      <c r="BY390" s="281"/>
      <c r="BZ390" s="281"/>
      <c r="CA390" s="281"/>
      <c r="CB390" s="281"/>
      <c r="CC390" s="281"/>
      <c r="CD390" s="281"/>
      <c r="CE390" s="281"/>
      <c r="CF390" s="281"/>
      <c r="CG390" s="281"/>
      <c r="CH390" s="281"/>
      <c r="CI390" s="281"/>
      <c r="CJ390" s="281"/>
      <c r="CK390" s="281"/>
      <c r="CL390" s="281"/>
      <c r="CM390" s="281"/>
      <c r="CN390" s="281"/>
      <c r="CO390" s="281"/>
      <c r="CP390" s="281"/>
      <c r="CQ390" s="281"/>
      <c r="CR390" s="281"/>
      <c r="CS390" s="281"/>
      <c r="CT390" s="281"/>
      <c r="CU390" s="281"/>
      <c r="CV390" s="281"/>
      <c r="CW390" s="281"/>
      <c r="CX390" s="281"/>
      <c r="CY390" s="281"/>
      <c r="CZ390" s="281"/>
      <c r="DA390" s="281"/>
      <c r="DB390" s="281"/>
      <c r="DC390" s="281"/>
      <c r="DD390" s="281"/>
      <c r="DE390" s="281"/>
      <c r="DF390" s="281"/>
      <c r="DG390" s="281"/>
      <c r="DH390" s="281"/>
      <c r="DI390" s="281"/>
      <c r="DJ390" s="281"/>
      <c r="DK390" s="281"/>
      <c r="DL390" s="281"/>
      <c r="DM390" s="281"/>
      <c r="DN390" s="281"/>
      <c r="DO390" s="281"/>
      <c r="DP390" s="281"/>
      <c r="DQ390" s="281"/>
      <c r="DR390" s="281"/>
      <c r="DS390" s="281"/>
      <c r="DT390" s="281"/>
      <c r="DU390" s="281"/>
      <c r="DV390" s="281"/>
      <c r="DW390" s="281"/>
      <c r="DX390" s="281"/>
      <c r="DY390" s="281"/>
      <c r="DZ390" s="281"/>
      <c r="EA390" s="281"/>
      <c r="EB390" s="281"/>
      <c r="EC390" s="281"/>
      <c r="ED390" s="281"/>
      <c r="EE390" s="281"/>
      <c r="EF390" s="281"/>
      <c r="EG390" s="281"/>
      <c r="EH390" s="281"/>
      <c r="EI390" s="281"/>
      <c r="EJ390" s="281"/>
      <c r="EK390" s="281"/>
      <c r="EL390" s="281"/>
      <c r="EM390" s="281"/>
      <c r="EN390" s="281"/>
      <c r="EO390" s="281"/>
      <c r="EP390" s="281"/>
      <c r="EQ390" s="281"/>
      <c r="ER390" s="281"/>
      <c r="ES390" s="281"/>
      <c r="ET390" s="281"/>
      <c r="EU390" s="281"/>
      <c r="EV390" s="281"/>
      <c r="EW390" s="281"/>
      <c r="EX390" s="281"/>
      <c r="EY390" s="281"/>
      <c r="EZ390" s="281"/>
      <c r="FA390" s="281"/>
      <c r="FB390" s="281"/>
      <c r="FC390" s="281"/>
      <c r="FD390" s="281"/>
      <c r="FE390" s="281"/>
      <c r="FF390" s="281"/>
      <c r="FG390" s="281"/>
      <c r="FH390" s="281"/>
      <c r="FI390" s="281"/>
      <c r="FJ390" s="281"/>
      <c r="FK390" s="281"/>
      <c r="FL390" s="281"/>
      <c r="FM390" s="281"/>
      <c r="FN390" s="281"/>
      <c r="FO390" s="281"/>
      <c r="FP390" s="281"/>
      <c r="FQ390" s="281"/>
      <c r="FR390" s="281"/>
      <c r="FS390" s="281"/>
      <c r="FT390" s="281"/>
      <c r="FU390" s="281"/>
      <c r="FV390" s="281"/>
      <c r="FW390" s="281"/>
      <c r="FX390" s="281"/>
      <c r="FY390" s="281"/>
      <c r="FZ390" s="281"/>
      <c r="GA390" s="281"/>
      <c r="GB390" s="281"/>
      <c r="GC390" s="281"/>
      <c r="GD390" s="281"/>
      <c r="GE390" s="281"/>
      <c r="GF390" s="281"/>
      <c r="GG390" s="281"/>
      <c r="GH390" s="281"/>
      <c r="GI390" s="281"/>
      <c r="GJ390" s="281"/>
      <c r="GK390" s="281"/>
      <c r="GL390" s="281"/>
      <c r="GM390" s="281"/>
      <c r="GN390" s="281"/>
      <c r="GO390" s="281"/>
      <c r="GP390" s="281"/>
      <c r="GQ390" s="281"/>
      <c r="GR390" s="281"/>
      <c r="GS390" s="281"/>
      <c r="GT390" s="281"/>
      <c r="GU390" s="281"/>
      <c r="GV390" s="281"/>
      <c r="GW390" s="281"/>
      <c r="GX390" s="281"/>
      <c r="GY390" s="281"/>
      <c r="GZ390" s="281"/>
      <c r="HA390" s="281"/>
      <c r="HB390" s="281"/>
      <c r="HC390" s="281"/>
      <c r="HD390" s="281"/>
      <c r="HE390" s="281"/>
      <c r="HF390" s="281"/>
      <c r="HG390" s="281"/>
      <c r="HH390" s="281"/>
      <c r="HI390" s="281"/>
      <c r="HJ390" s="281"/>
      <c r="HK390" s="281"/>
      <c r="HL390" s="281"/>
      <c r="HM390" s="281"/>
      <c r="HN390" s="281"/>
      <c r="HO390" s="281"/>
      <c r="HP390" s="281"/>
      <c r="HQ390" s="281"/>
      <c r="HR390" s="281"/>
      <c r="HS390" s="281"/>
      <c r="HT390" s="281"/>
      <c r="HU390" s="281"/>
      <c r="HV390" s="281"/>
      <c r="HW390" s="281"/>
      <c r="HX390" s="281"/>
      <c r="HY390" s="281"/>
      <c r="HZ390" s="281"/>
      <c r="IA390" s="281"/>
      <c r="IB390" s="281"/>
      <c r="IC390" s="281"/>
      <c r="ID390" s="281"/>
      <c r="IE390" s="281"/>
      <c r="IF390" s="281"/>
      <c r="IG390" s="281"/>
      <c r="IH390" s="281"/>
      <c r="II390" s="281"/>
      <c r="IJ390" s="281"/>
      <c r="IK390" s="281"/>
      <c r="IL390" s="281"/>
      <c r="IM390" s="281"/>
      <c r="IN390" s="281"/>
      <c r="IO390" s="281"/>
      <c r="IP390" s="281"/>
      <c r="IQ390" s="281"/>
      <c r="IR390" s="281"/>
      <c r="IS390" s="281"/>
      <c r="IT390" s="281"/>
      <c r="IU390" s="281"/>
      <c r="IV390" s="281"/>
      <c r="IW390" s="281"/>
      <c r="IX390" s="281"/>
      <c r="IY390" s="281"/>
      <c r="IZ390" s="281"/>
      <c r="JA390" s="281"/>
      <c r="JB390" s="281"/>
      <c r="JC390" s="281"/>
      <c r="JD390" s="281"/>
      <c r="JE390" s="281"/>
      <c r="JF390" s="281"/>
      <c r="JG390" s="281"/>
      <c r="JH390" s="281"/>
      <c r="JI390" s="281"/>
      <c r="JJ390" s="281"/>
      <c r="JK390" s="281"/>
      <c r="JL390" s="281"/>
      <c r="JM390" s="281"/>
      <c r="JN390" s="281"/>
      <c r="JO390" s="281"/>
      <c r="JP390" s="281"/>
      <c r="JQ390" s="281"/>
      <c r="JR390" s="281"/>
      <c r="JS390" s="281"/>
      <c r="JT390" s="281"/>
      <c r="JU390" s="281"/>
      <c r="JV390" s="281"/>
      <c r="JW390" s="281"/>
      <c r="JX390" s="281"/>
      <c r="JY390" s="281"/>
      <c r="JZ390" s="281"/>
      <c r="KA390" s="281"/>
      <c r="KB390" s="281"/>
      <c r="KC390" s="281"/>
      <c r="KD390" s="281"/>
      <c r="KE390" s="281"/>
      <c r="KF390" s="281"/>
      <c r="KG390" s="281"/>
      <c r="KH390" s="281"/>
      <c r="KI390" s="281"/>
      <c r="KJ390" s="281"/>
      <c r="KK390" s="281"/>
      <c r="KL390" s="281"/>
      <c r="KM390" s="281"/>
      <c r="KN390" s="281"/>
      <c r="KO390" s="281"/>
      <c r="KP390" s="281"/>
      <c r="KQ390" s="281"/>
      <c r="KR390" s="281"/>
      <c r="KS390" s="281"/>
      <c r="KT390" s="281"/>
      <c r="KU390" s="281"/>
      <c r="KV390" s="281"/>
      <c r="KW390" s="281"/>
      <c r="KX390" s="281"/>
      <c r="KY390" s="281"/>
      <c r="KZ390" s="281"/>
      <c r="LA390" s="281"/>
      <c r="LB390" s="281"/>
      <c r="LC390" s="281"/>
      <c r="LD390" s="281"/>
      <c r="LE390" s="281"/>
      <c r="LF390" s="281"/>
      <c r="LG390" s="281"/>
      <c r="LH390" s="281"/>
      <c r="LI390" s="281"/>
      <c r="LJ390" s="281"/>
      <c r="LK390" s="281"/>
      <c r="LL390" s="281"/>
      <c r="LM390" s="281"/>
      <c r="LN390" s="281"/>
      <c r="LO390" s="281"/>
      <c r="LP390" s="281"/>
      <c r="LQ390" s="281"/>
      <c r="LR390" s="281"/>
      <c r="LS390" s="281"/>
      <c r="LT390" s="281"/>
      <c r="LU390" s="281"/>
      <c r="LV390" s="281"/>
      <c r="LW390" s="281"/>
      <c r="LX390" s="281"/>
      <c r="LY390" s="281"/>
      <c r="LZ390" s="281"/>
      <c r="MA390" s="281"/>
      <c r="MB390" s="281"/>
      <c r="MC390" s="281"/>
      <c r="MD390" s="281"/>
      <c r="ME390" s="281"/>
      <c r="MF390" s="281"/>
      <c r="MG390" s="281"/>
      <c r="MH390" s="281"/>
      <c r="MI390" s="281"/>
      <c r="MJ390" s="281"/>
      <c r="MK390" s="281"/>
      <c r="ML390" s="281"/>
      <c r="MM390" s="281"/>
      <c r="MN390" s="281"/>
      <c r="MO390" s="281"/>
      <c r="MP390" s="281"/>
      <c r="MQ390" s="281"/>
      <c r="MR390" s="281"/>
      <c r="MS390" s="281"/>
      <c r="MT390" s="281"/>
      <c r="MU390" s="281"/>
      <c r="MV390" s="281"/>
      <c r="MW390" s="281"/>
      <c r="MX390" s="281"/>
      <c r="MY390" s="281"/>
      <c r="MZ390" s="281"/>
      <c r="NA390" s="281"/>
      <c r="NB390" s="281"/>
      <c r="NC390" s="281"/>
      <c r="ND390" s="281"/>
      <c r="NE390" s="281"/>
      <c r="NF390" s="281"/>
      <c r="NG390" s="281"/>
      <c r="NH390" s="281"/>
      <c r="NI390" s="281"/>
      <c r="NJ390" s="281"/>
      <c r="NK390" s="281"/>
      <c r="NL390" s="281"/>
      <c r="NM390" s="281"/>
      <c r="NN390" s="281"/>
      <c r="NO390" s="281"/>
      <c r="NP390" s="281"/>
      <c r="NQ390" s="281"/>
      <c r="NR390" s="281"/>
      <c r="NS390" s="281"/>
      <c r="NT390" s="281"/>
      <c r="NU390" s="281"/>
      <c r="NV390" s="281"/>
      <c r="NW390" s="281"/>
      <c r="NX390" s="281"/>
      <c r="NY390" s="281"/>
      <c r="NZ390" s="281"/>
      <c r="OA390" s="281"/>
      <c r="OB390" s="281"/>
      <c r="OC390" s="281"/>
      <c r="OD390" s="281"/>
      <c r="OE390" s="281"/>
      <c r="OF390" s="281"/>
      <c r="OG390" s="281"/>
      <c r="OH390" s="281"/>
      <c r="OI390" s="281"/>
      <c r="OJ390" s="281"/>
      <c r="OK390" s="281"/>
      <c r="OL390" s="281"/>
      <c r="OM390" s="281"/>
      <c r="ON390" s="281"/>
      <c r="OO390" s="281"/>
      <c r="OP390" s="281"/>
      <c r="OQ390" s="281"/>
      <c r="OR390" s="281"/>
      <c r="OS390" s="281"/>
      <c r="OT390" s="281"/>
      <c r="OU390" s="281"/>
      <c r="OV390" s="281"/>
      <c r="OW390" s="281"/>
      <c r="OX390" s="281"/>
      <c r="OY390" s="281"/>
      <c r="OZ390" s="281"/>
      <c r="PA390" s="281"/>
      <c r="PB390" s="281"/>
      <c r="PC390" s="281"/>
      <c r="PD390" s="281"/>
      <c r="PE390" s="281"/>
      <c r="PF390" s="281"/>
      <c r="PG390" s="281"/>
      <c r="PH390" s="281"/>
      <c r="PI390" s="281"/>
      <c r="PJ390" s="281"/>
      <c r="PK390" s="281"/>
      <c r="PL390" s="281"/>
      <c r="PM390" s="281"/>
      <c r="PN390" s="281"/>
      <c r="PO390" s="281"/>
      <c r="PP390" s="281"/>
      <c r="PQ390" s="281"/>
      <c r="PR390" s="281"/>
      <c r="PS390" s="281"/>
      <c r="PT390" s="281"/>
      <c r="PU390" s="281"/>
      <c r="PV390" s="281"/>
      <c r="PW390" s="281"/>
      <c r="PX390" s="281"/>
      <c r="PY390" s="281"/>
      <c r="PZ390" s="281"/>
      <c r="QA390" s="281"/>
      <c r="QB390" s="281"/>
      <c r="QC390" s="281"/>
      <c r="QD390" s="281"/>
      <c r="QE390" s="281"/>
      <c r="QF390" s="281"/>
      <c r="QG390" s="281"/>
      <c r="QH390" s="281"/>
      <c r="QI390" s="281"/>
      <c r="QJ390" s="281"/>
      <c r="QK390" s="281"/>
      <c r="QL390" s="281"/>
      <c r="QM390" s="281"/>
      <c r="QN390" s="281"/>
      <c r="QO390" s="281"/>
      <c r="QP390" s="281"/>
      <c r="QQ390" s="281"/>
      <c r="QR390" s="281"/>
      <c r="QS390" s="281"/>
      <c r="QT390" s="281"/>
      <c r="QU390" s="281"/>
      <c r="QV390" s="281"/>
      <c r="QW390" s="281"/>
      <c r="QX390" s="281"/>
      <c r="QY390" s="281"/>
      <c r="QZ390" s="281"/>
      <c r="RA390" s="281"/>
      <c r="RB390" s="281"/>
      <c r="RC390" s="281"/>
      <c r="RD390" s="281"/>
      <c r="RE390" s="281"/>
      <c r="RF390" s="281"/>
      <c r="RG390" s="281"/>
      <c r="RH390" s="281"/>
      <c r="RI390" s="281"/>
      <c r="RJ390" s="281"/>
      <c r="RK390" s="281"/>
      <c r="RL390" s="281"/>
      <c r="RM390" s="281"/>
      <c r="RN390" s="281"/>
      <c r="RO390" s="281"/>
      <c r="RP390" s="281"/>
      <c r="RQ390" s="281"/>
      <c r="RR390" s="281"/>
      <c r="RS390" s="281"/>
      <c r="RT390" s="281"/>
      <c r="RU390" s="281"/>
      <c r="RV390" s="281"/>
      <c r="RW390" s="281"/>
      <c r="RX390" s="281"/>
      <c r="RY390" s="281"/>
      <c r="RZ390" s="281"/>
      <c r="SA390" s="281"/>
      <c r="SB390" s="281"/>
      <c r="SC390" s="281"/>
      <c r="SD390" s="281"/>
      <c r="SE390" s="281"/>
      <c r="SF390" s="281"/>
      <c r="SG390" s="281"/>
      <c r="SH390" s="281"/>
      <c r="SI390" s="281"/>
      <c r="SJ390" s="281"/>
      <c r="SK390" s="281"/>
      <c r="SL390" s="281"/>
      <c r="SM390" s="281"/>
      <c r="SN390" s="281"/>
      <c r="SO390" s="281"/>
      <c r="SP390" s="281"/>
      <c r="SQ390" s="281"/>
      <c r="SR390" s="281"/>
      <c r="SS390" s="281"/>
      <c r="ST390" s="281"/>
      <c r="SU390" s="281"/>
      <c r="SV390" s="281"/>
      <c r="SW390" s="281"/>
      <c r="SX390" s="281"/>
      <c r="SY390" s="281"/>
      <c r="SZ390" s="281"/>
      <c r="TA390" s="281"/>
      <c r="TB390" s="281"/>
      <c r="TC390" s="281"/>
      <c r="TD390" s="281"/>
      <c r="TE390" s="281"/>
      <c r="TF390" s="281"/>
      <c r="TG390" s="281"/>
      <c r="TH390" s="281"/>
      <c r="TI390" s="281"/>
      <c r="TJ390" s="281"/>
      <c r="TK390" s="281"/>
      <c r="TL390" s="281"/>
      <c r="TM390" s="281"/>
      <c r="TN390" s="281"/>
      <c r="TO390" s="281"/>
      <c r="TP390" s="281"/>
      <c r="TQ390" s="281"/>
      <c r="TR390" s="281"/>
      <c r="TS390" s="281"/>
      <c r="TT390" s="281"/>
      <c r="TU390" s="281"/>
      <c r="TV390" s="281"/>
      <c r="TW390" s="281"/>
      <c r="TX390" s="281"/>
      <c r="TY390" s="281"/>
      <c r="TZ390" s="281"/>
      <c r="UA390" s="281"/>
      <c r="UB390" s="281"/>
      <c r="UC390" s="281"/>
      <c r="UD390" s="281"/>
      <c r="UE390" s="281"/>
      <c r="UF390" s="281"/>
      <c r="UG390" s="281"/>
      <c r="UH390" s="281"/>
      <c r="UI390" s="281"/>
      <c r="UJ390" s="281"/>
      <c r="UK390" s="281"/>
      <c r="UL390" s="281"/>
      <c r="UM390" s="281"/>
      <c r="UN390" s="281"/>
      <c r="UO390" s="281"/>
      <c r="UP390" s="281"/>
      <c r="UQ390" s="281"/>
      <c r="UR390" s="281"/>
      <c r="US390" s="281"/>
      <c r="UT390" s="281"/>
      <c r="UU390" s="281"/>
      <c r="UV390" s="281"/>
      <c r="UW390" s="281"/>
      <c r="UX390" s="281"/>
      <c r="UY390" s="281"/>
      <c r="UZ390" s="281"/>
      <c r="VA390" s="281"/>
      <c r="VB390" s="281"/>
      <c r="VC390" s="281"/>
      <c r="VD390" s="281"/>
      <c r="VE390" s="281"/>
      <c r="VF390" s="281"/>
      <c r="VG390" s="281"/>
      <c r="VH390" s="281"/>
      <c r="VI390" s="281"/>
      <c r="VJ390" s="281"/>
      <c r="VK390" s="281"/>
      <c r="VL390" s="281"/>
      <c r="VM390" s="281"/>
      <c r="VN390" s="281"/>
      <c r="VO390" s="281"/>
      <c r="VP390" s="281"/>
      <c r="VQ390" s="281"/>
      <c r="VR390" s="281"/>
      <c r="VS390" s="281"/>
      <c r="VT390" s="281"/>
      <c r="VU390" s="281"/>
      <c r="VV390" s="281"/>
      <c r="VW390" s="281"/>
      <c r="VX390" s="281"/>
      <c r="VY390" s="281"/>
      <c r="VZ390" s="281"/>
      <c r="WA390" s="281"/>
      <c r="WB390" s="281"/>
      <c r="WC390" s="281"/>
      <c r="WD390" s="281"/>
      <c r="WE390" s="281"/>
      <c r="WF390" s="281"/>
      <c r="WG390" s="281"/>
      <c r="WH390" s="281"/>
      <c r="WI390" s="281"/>
      <c r="WJ390" s="281"/>
      <c r="WK390" s="281"/>
      <c r="WL390" s="281"/>
      <c r="WM390" s="281"/>
      <c r="WN390" s="281"/>
      <c r="WO390" s="281"/>
      <c r="WP390" s="281"/>
      <c r="WQ390" s="281"/>
      <c r="WR390" s="281"/>
      <c r="WS390" s="281"/>
      <c r="WT390" s="281"/>
      <c r="WU390" s="281"/>
      <c r="WV390" s="281"/>
      <c r="WW390" s="281"/>
      <c r="WX390" s="281"/>
      <c r="WY390" s="281"/>
      <c r="WZ390" s="281"/>
      <c r="XA390" s="281"/>
      <c r="XB390" s="281"/>
      <c r="XC390" s="281"/>
      <c r="XD390" s="281"/>
      <c r="XE390" s="281"/>
      <c r="XF390" s="281"/>
      <c r="XG390" s="281"/>
      <c r="XH390" s="281"/>
      <c r="XI390" s="281"/>
      <c r="XJ390" s="281"/>
      <c r="XK390" s="281"/>
      <c r="XL390" s="281"/>
      <c r="XM390" s="281"/>
      <c r="XN390" s="281"/>
      <c r="XO390" s="281"/>
      <c r="XP390" s="281"/>
      <c r="XQ390" s="281"/>
      <c r="XR390" s="281"/>
      <c r="XS390" s="281"/>
      <c r="XT390" s="281"/>
      <c r="XU390" s="281"/>
      <c r="XV390" s="281"/>
      <c r="XW390" s="281"/>
      <c r="XX390" s="281"/>
      <c r="XY390" s="281"/>
      <c r="XZ390" s="281"/>
      <c r="YA390" s="281"/>
      <c r="YB390" s="281"/>
      <c r="YC390" s="281"/>
      <c r="YD390" s="281"/>
      <c r="YE390" s="281"/>
      <c r="YF390" s="281"/>
      <c r="YG390" s="281"/>
      <c r="YH390" s="281"/>
      <c r="YI390" s="281"/>
      <c r="YJ390" s="281"/>
      <c r="YK390" s="281"/>
      <c r="YL390" s="281"/>
      <c r="YM390" s="281"/>
      <c r="YN390" s="281"/>
      <c r="YO390" s="281"/>
      <c r="YP390" s="281"/>
      <c r="YQ390" s="281"/>
      <c r="YR390" s="281"/>
      <c r="YS390" s="281"/>
      <c r="YT390" s="281"/>
      <c r="YU390" s="281"/>
      <c r="YV390" s="281"/>
      <c r="YW390" s="281"/>
      <c r="YX390" s="281"/>
      <c r="YY390" s="281"/>
      <c r="YZ390" s="281"/>
      <c r="ZA390" s="281"/>
      <c r="ZB390" s="281"/>
      <c r="ZC390" s="281"/>
      <c r="ZD390" s="281"/>
      <c r="ZE390" s="281"/>
      <c r="ZF390" s="281"/>
      <c r="ZG390" s="281"/>
      <c r="ZH390" s="281"/>
      <c r="ZI390" s="281"/>
      <c r="ZJ390" s="281"/>
      <c r="ZK390" s="281"/>
      <c r="ZL390" s="281"/>
      <c r="ZM390" s="281"/>
      <c r="ZN390" s="281"/>
      <c r="ZO390" s="281"/>
      <c r="ZP390" s="281"/>
      <c r="ZQ390" s="281"/>
      <c r="ZR390" s="281"/>
      <c r="ZS390" s="281"/>
      <c r="ZT390" s="281"/>
      <c r="ZU390" s="281"/>
      <c r="ZV390" s="281"/>
      <c r="ZW390" s="281"/>
      <c r="ZX390" s="281"/>
      <c r="ZY390" s="281"/>
      <c r="ZZ390" s="281"/>
      <c r="AAA390" s="281"/>
      <c r="AAB390" s="281"/>
      <c r="AAC390" s="281"/>
      <c r="AAD390" s="281"/>
      <c r="AAE390" s="281"/>
      <c r="AAF390" s="281"/>
      <c r="AAG390" s="281"/>
      <c r="AAH390" s="281"/>
      <c r="AAI390" s="281"/>
      <c r="AAJ390" s="281"/>
      <c r="AAK390" s="281"/>
      <c r="AAL390" s="281"/>
      <c r="AAM390" s="281"/>
      <c r="AAN390" s="281"/>
      <c r="AAO390" s="281"/>
      <c r="AAP390" s="281"/>
      <c r="AAQ390" s="281"/>
      <c r="AAR390" s="281"/>
      <c r="AAS390" s="281"/>
      <c r="AAT390" s="281"/>
      <c r="AAU390" s="281"/>
      <c r="AAV390" s="281"/>
      <c r="AAW390" s="281"/>
      <c r="AAX390" s="281"/>
      <c r="AAY390" s="281"/>
      <c r="AAZ390" s="281"/>
      <c r="ABA390" s="281"/>
      <c r="ABB390" s="281"/>
      <c r="ABC390" s="281"/>
      <c r="ABD390" s="281"/>
      <c r="ABE390" s="281"/>
      <c r="ABF390" s="281"/>
      <c r="ABG390" s="281"/>
      <c r="ABH390" s="281"/>
      <c r="ABI390" s="281"/>
      <c r="ABJ390" s="281"/>
      <c r="ABK390" s="281"/>
      <c r="ABL390" s="281"/>
      <c r="ABM390" s="281"/>
      <c r="ABN390" s="281"/>
      <c r="ABO390" s="281"/>
      <c r="ABP390" s="281"/>
      <c r="ABQ390" s="281"/>
      <c r="ABR390" s="281"/>
      <c r="ABS390" s="281"/>
      <c r="ABT390" s="281"/>
      <c r="ABU390" s="281"/>
      <c r="ABV390" s="281"/>
      <c r="ABW390" s="281"/>
      <c r="ABX390" s="281"/>
      <c r="ABY390" s="281"/>
      <c r="ABZ390" s="281"/>
      <c r="ACA390" s="281"/>
      <c r="ACB390" s="281"/>
      <c r="ACC390" s="281"/>
      <c r="ACD390" s="281"/>
      <c r="ACE390" s="281"/>
      <c r="ACF390" s="281"/>
      <c r="ACG390" s="281"/>
      <c r="ACH390" s="281"/>
      <c r="ACI390" s="281"/>
      <c r="ACJ390" s="281"/>
      <c r="ACK390" s="281"/>
      <c r="ACL390" s="281"/>
      <c r="ACM390" s="281"/>
      <c r="ACN390" s="281"/>
      <c r="ACO390" s="281"/>
      <c r="ACP390" s="281"/>
      <c r="ACQ390" s="281"/>
      <c r="ACR390" s="281"/>
      <c r="ACS390" s="281"/>
      <c r="ACT390" s="281"/>
      <c r="ACU390" s="281"/>
      <c r="ACV390" s="281"/>
      <c r="ACW390" s="281"/>
      <c r="ACX390" s="281"/>
      <c r="ACY390" s="281"/>
      <c r="ACZ390" s="281"/>
      <c r="ADA390" s="281"/>
      <c r="ADB390" s="281"/>
      <c r="ADC390" s="281"/>
      <c r="ADD390" s="281"/>
      <c r="ADE390" s="281"/>
      <c r="ADF390" s="281"/>
      <c r="ADG390" s="281"/>
      <c r="ADH390" s="281"/>
      <c r="ADI390" s="281"/>
      <c r="ADJ390" s="281"/>
      <c r="ADK390" s="281"/>
      <c r="ADL390" s="281"/>
      <c r="ADM390" s="281"/>
      <c r="ADN390" s="281"/>
      <c r="ADO390" s="281"/>
      <c r="ADP390" s="281"/>
      <c r="ADQ390" s="281"/>
      <c r="ADR390" s="281"/>
      <c r="ADS390" s="281"/>
      <c r="ADT390" s="281"/>
      <c r="ADU390" s="281"/>
      <c r="ADV390" s="281"/>
      <c r="ADW390" s="281"/>
      <c r="ADX390" s="281"/>
      <c r="ADY390" s="281"/>
      <c r="ADZ390" s="281"/>
      <c r="AEA390" s="281"/>
      <c r="AEB390" s="281"/>
      <c r="AEC390" s="281"/>
      <c r="AED390" s="281"/>
      <c r="AEE390" s="281"/>
      <c r="AEF390" s="281"/>
      <c r="AEG390" s="281"/>
      <c r="AEH390" s="281"/>
      <c r="AEI390" s="281"/>
      <c r="AEJ390" s="281"/>
      <c r="AEK390" s="281"/>
      <c r="AEL390" s="281"/>
      <c r="AEM390" s="281"/>
      <c r="AEN390" s="281"/>
      <c r="AEO390" s="281"/>
      <c r="AEP390" s="281"/>
      <c r="AEQ390" s="281"/>
      <c r="AER390" s="281"/>
      <c r="AES390" s="281"/>
      <c r="AET390" s="281"/>
      <c r="AEU390" s="281"/>
      <c r="AEV390" s="281"/>
      <c r="AEW390" s="281"/>
      <c r="AEX390" s="281"/>
      <c r="AEY390" s="281"/>
      <c r="AEZ390" s="281"/>
      <c r="AFA390" s="281"/>
      <c r="AFB390" s="281"/>
      <c r="AFC390" s="281"/>
      <c r="AFD390" s="281"/>
      <c r="AFE390" s="281"/>
      <c r="AFF390" s="281"/>
      <c r="AFG390" s="281"/>
      <c r="AFH390" s="281"/>
      <c r="AFI390" s="281"/>
      <c r="AFJ390" s="281"/>
      <c r="AFK390" s="281"/>
      <c r="AFL390" s="281"/>
      <c r="AFM390" s="281"/>
      <c r="AFN390" s="281"/>
      <c r="AFO390" s="281"/>
      <c r="AFP390" s="281"/>
      <c r="AFQ390" s="281"/>
      <c r="AFR390" s="281"/>
      <c r="AFS390" s="281"/>
      <c r="AFT390" s="281"/>
      <c r="AFU390" s="281"/>
      <c r="AFV390" s="281"/>
      <c r="AFW390" s="281"/>
      <c r="AFX390" s="281"/>
      <c r="AFY390" s="281"/>
      <c r="AFZ390" s="281"/>
      <c r="AGA390" s="281"/>
      <c r="AGB390" s="281"/>
      <c r="AGC390" s="281"/>
      <c r="AGD390" s="281"/>
      <c r="AGE390" s="281"/>
      <c r="AGF390" s="281"/>
      <c r="AGG390" s="281"/>
      <c r="AGH390" s="281"/>
      <c r="AGI390" s="281"/>
      <c r="AGJ390" s="281"/>
      <c r="AGK390" s="281"/>
      <c r="AGL390" s="281"/>
      <c r="AGM390" s="281"/>
      <c r="AGN390" s="281"/>
      <c r="AGO390" s="281"/>
      <c r="AGP390" s="281"/>
      <c r="AGQ390" s="281"/>
      <c r="AGR390" s="281"/>
      <c r="AGS390" s="281"/>
      <c r="AGT390" s="281"/>
      <c r="AGU390" s="281"/>
      <c r="AGV390" s="281"/>
      <c r="AGW390" s="281"/>
      <c r="AGX390" s="281"/>
      <c r="AGY390" s="281"/>
      <c r="AGZ390" s="281"/>
      <c r="AHA390" s="281"/>
      <c r="AHB390" s="281"/>
      <c r="AHC390" s="281"/>
      <c r="AHD390" s="281"/>
      <c r="AHE390" s="281"/>
      <c r="AHF390" s="281"/>
      <c r="AHG390" s="281"/>
      <c r="AHH390" s="281"/>
      <c r="AHI390" s="281"/>
      <c r="AHJ390" s="281"/>
      <c r="AHK390" s="281"/>
      <c r="AHL390" s="281"/>
      <c r="AHM390" s="281"/>
      <c r="AHN390" s="281"/>
      <c r="AHO390" s="281"/>
      <c r="AHP390" s="281"/>
      <c r="AHQ390" s="281"/>
      <c r="AHR390" s="281"/>
      <c r="AHS390" s="281"/>
      <c r="AHT390" s="281"/>
      <c r="AHU390" s="281"/>
      <c r="AHV390" s="281"/>
      <c r="AHW390" s="281"/>
      <c r="AHX390" s="281"/>
      <c r="AHY390" s="281"/>
      <c r="AHZ390" s="281"/>
      <c r="AIA390" s="281"/>
      <c r="AIB390" s="281"/>
      <c r="AIC390" s="281"/>
      <c r="AID390" s="281"/>
      <c r="AIE390" s="281"/>
      <c r="AIF390" s="281"/>
      <c r="AIG390" s="281"/>
      <c r="AIH390" s="281"/>
      <c r="AII390" s="281"/>
      <c r="AIJ390" s="281"/>
      <c r="AIK390" s="281"/>
      <c r="AIL390" s="281"/>
      <c r="AIM390" s="281"/>
      <c r="AIN390" s="281"/>
      <c r="AIO390" s="281"/>
      <c r="AIP390" s="281"/>
      <c r="AIQ390" s="281"/>
      <c r="AIR390" s="281"/>
      <c r="AIS390" s="281"/>
      <c r="AIT390" s="281"/>
      <c r="AIU390" s="281"/>
      <c r="AIV390" s="281"/>
      <c r="AIW390" s="281"/>
      <c r="AIX390" s="281"/>
      <c r="AIY390" s="281"/>
      <c r="AIZ390" s="281"/>
      <c r="AJA390" s="281"/>
      <c r="AJB390" s="281"/>
      <c r="AJC390" s="281"/>
      <c r="AJD390" s="281"/>
      <c r="AJE390" s="281"/>
      <c r="AJF390" s="281"/>
      <c r="AJG390" s="281"/>
      <c r="AJH390" s="281"/>
      <c r="AJI390" s="281"/>
      <c r="AJJ390" s="281"/>
      <c r="AJK390" s="281"/>
      <c r="AJL390" s="281"/>
      <c r="AJM390" s="281"/>
      <c r="AJN390" s="281"/>
      <c r="AJO390" s="281"/>
      <c r="AJP390" s="281"/>
      <c r="AJQ390" s="281"/>
      <c r="AJR390" s="281"/>
      <c r="AJS390" s="281"/>
      <c r="AJT390" s="281"/>
      <c r="AJU390" s="281"/>
      <c r="AJV390" s="281"/>
      <c r="AJW390" s="281"/>
      <c r="AJX390" s="281"/>
      <c r="AJY390" s="281"/>
      <c r="AJZ390" s="281"/>
      <c r="AKA390" s="281"/>
      <c r="AKB390" s="281"/>
      <c r="AKC390" s="281"/>
      <c r="AKD390" s="281"/>
      <c r="AKE390" s="281"/>
      <c r="AKF390" s="281"/>
      <c r="AKG390" s="281"/>
      <c r="AKH390" s="281"/>
      <c r="AKI390" s="281"/>
      <c r="AKJ390" s="281"/>
      <c r="AKK390" s="281"/>
      <c r="AKL390" s="281"/>
      <c r="AKM390" s="281"/>
      <c r="AKN390" s="281"/>
      <c r="AKO390" s="281"/>
      <c r="AKP390" s="281"/>
      <c r="AKQ390" s="281"/>
      <c r="AKR390" s="281"/>
      <c r="AKS390" s="281"/>
      <c r="AKT390" s="281"/>
      <c r="AKU390" s="281"/>
      <c r="AKV390" s="281"/>
      <c r="AKW390" s="281"/>
      <c r="AKX390" s="281"/>
      <c r="AKY390" s="281"/>
      <c r="AKZ390" s="281"/>
      <c r="ALA390" s="281"/>
      <c r="ALB390" s="281"/>
      <c r="ALC390" s="281"/>
      <c r="ALD390" s="281"/>
      <c r="ALE390" s="281"/>
      <c r="ALF390" s="281"/>
      <c r="ALG390" s="281"/>
      <c r="ALH390" s="281"/>
      <c r="ALI390" s="281"/>
      <c r="ALJ390" s="281"/>
      <c r="ALK390" s="281"/>
      <c r="ALL390" s="281"/>
      <c r="ALM390" s="281"/>
      <c r="ALN390" s="281"/>
      <c r="ALO390" s="281"/>
      <c r="ALP390" s="281"/>
      <c r="ALQ390" s="281"/>
      <c r="ALR390" s="281"/>
      <c r="ALS390" s="281"/>
      <c r="ALT390" s="281"/>
      <c r="ALU390" s="281"/>
      <c r="ALV390" s="281"/>
      <c r="ALW390" s="281"/>
      <c r="ALX390" s="281"/>
      <c r="ALY390" s="281"/>
      <c r="ALZ390" s="281"/>
      <c r="AMA390" s="281"/>
      <c r="AMB390" s="281"/>
      <c r="AMC390" s="281"/>
      <c r="AMD390" s="281"/>
      <c r="AME390" s="281"/>
      <c r="AMF390" s="281"/>
      <c r="AMG390" s="281"/>
      <c r="AMH390" s="281"/>
      <c r="AMI390" s="281"/>
      <c r="AMJ390" s="281"/>
    </row>
    <row r="391" spans="1:1024" s="282" customFormat="1" ht="15" customHeight="1" x14ac:dyDescent="0.25">
      <c r="A391" s="38" t="s">
        <v>183</v>
      </c>
      <c r="B391" s="39" t="s">
        <v>3</v>
      </c>
      <c r="C391" s="39" t="s">
        <v>42</v>
      </c>
      <c r="D391" s="260">
        <v>42</v>
      </c>
      <c r="E391" s="260"/>
      <c r="F391" s="260"/>
      <c r="G391" s="39"/>
      <c r="H391" s="50"/>
      <c r="I391" s="260"/>
      <c r="J391" s="39"/>
      <c r="K391" s="260"/>
      <c r="L391" s="260"/>
      <c r="M391" s="39"/>
      <c r="N391" s="45"/>
      <c r="O391" s="260"/>
      <c r="P391" s="260"/>
      <c r="Q391" s="260"/>
      <c r="R391" s="260"/>
      <c r="S391" s="260"/>
      <c r="T391" s="260"/>
      <c r="U391" s="260"/>
      <c r="V391" s="260"/>
      <c r="W391" s="260"/>
      <c r="X391" s="260">
        <v>43</v>
      </c>
      <c r="Y391" s="260">
        <v>41</v>
      </c>
      <c r="Z391" s="260">
        <v>46</v>
      </c>
      <c r="AA391" s="262"/>
      <c r="AB391" s="47">
        <f>COUNT(D391:Z391)</f>
        <v>4</v>
      </c>
      <c r="AC391" s="48">
        <f>IF(AB391=0,0,AVERAGE(D391:Z391))</f>
        <v>43</v>
      </c>
      <c r="AD391" s="48">
        <f t="array" ref="AD391">IF(AB391=0,0,IF(AB391&gt;9,AVERAGE(LARGE(D391:Z391,{1,2,3,4,5,6,7,8,9,10})),0))</f>
        <v>0</v>
      </c>
      <c r="AE391" s="48">
        <f t="array" ref="AE391">IF(AB391=0,0,IF(AB391&gt;9,SUM(LARGE(D391:Z391,{1,2,3,4,5,6,7,8,9,10})),0))</f>
        <v>0</v>
      </c>
      <c r="AF391" s="264"/>
      <c r="AG391" s="281"/>
      <c r="AH391" s="281"/>
      <c r="AI391" s="281"/>
      <c r="AJ391" s="281"/>
      <c r="AK391" s="281"/>
      <c r="AL391" s="281"/>
      <c r="AM391" s="281"/>
      <c r="AN391" s="281"/>
      <c r="AO391" s="281"/>
      <c r="AP391" s="281"/>
      <c r="AQ391" s="281"/>
      <c r="AR391" s="281"/>
      <c r="AS391" s="281"/>
      <c r="AT391" s="281"/>
      <c r="AU391" s="281"/>
      <c r="AV391" s="281"/>
      <c r="AW391" s="281"/>
      <c r="AX391" s="281"/>
      <c r="AY391" s="281"/>
      <c r="AZ391" s="281"/>
      <c r="BA391" s="281"/>
      <c r="BB391" s="281"/>
      <c r="BC391" s="281"/>
      <c r="BD391" s="281"/>
      <c r="BE391" s="281"/>
      <c r="BF391" s="281"/>
      <c r="BG391" s="281"/>
      <c r="BH391" s="281"/>
      <c r="BI391" s="281"/>
      <c r="BJ391" s="281"/>
      <c r="BK391" s="281"/>
      <c r="BL391" s="281"/>
      <c r="BM391" s="281"/>
      <c r="BN391" s="281"/>
      <c r="BO391" s="281"/>
      <c r="BP391" s="281"/>
      <c r="BQ391" s="281"/>
      <c r="BR391" s="281"/>
      <c r="BS391" s="281"/>
      <c r="BT391" s="281"/>
      <c r="BU391" s="281"/>
      <c r="BV391" s="281"/>
      <c r="BW391" s="281"/>
      <c r="BX391" s="281"/>
      <c r="BY391" s="281"/>
      <c r="BZ391" s="281"/>
      <c r="CA391" s="281"/>
      <c r="CB391" s="281"/>
      <c r="CC391" s="281"/>
      <c r="CD391" s="281"/>
      <c r="CE391" s="281"/>
      <c r="CF391" s="281"/>
      <c r="CG391" s="281"/>
      <c r="CH391" s="281"/>
      <c r="CI391" s="281"/>
      <c r="CJ391" s="281"/>
      <c r="CK391" s="281"/>
      <c r="CL391" s="281"/>
      <c r="CM391" s="281"/>
      <c r="CN391" s="281"/>
      <c r="CO391" s="281"/>
      <c r="CP391" s="281"/>
      <c r="CQ391" s="281"/>
      <c r="CR391" s="281"/>
      <c r="CS391" s="281"/>
      <c r="CT391" s="281"/>
      <c r="CU391" s="281"/>
      <c r="CV391" s="281"/>
      <c r="CW391" s="281"/>
      <c r="CX391" s="281"/>
      <c r="CY391" s="281"/>
      <c r="CZ391" s="281"/>
      <c r="DA391" s="281"/>
      <c r="DB391" s="281"/>
      <c r="DC391" s="281"/>
      <c r="DD391" s="281"/>
      <c r="DE391" s="281"/>
      <c r="DF391" s="281"/>
      <c r="DG391" s="281"/>
      <c r="DH391" s="281"/>
      <c r="DI391" s="281"/>
      <c r="DJ391" s="281"/>
      <c r="DK391" s="281"/>
      <c r="DL391" s="281"/>
      <c r="DM391" s="281"/>
      <c r="DN391" s="281"/>
      <c r="DO391" s="281"/>
      <c r="DP391" s="281"/>
      <c r="DQ391" s="281"/>
      <c r="DR391" s="281"/>
      <c r="DS391" s="281"/>
      <c r="DT391" s="281"/>
      <c r="DU391" s="281"/>
      <c r="DV391" s="281"/>
      <c r="DW391" s="281"/>
      <c r="DX391" s="281"/>
      <c r="DY391" s="281"/>
      <c r="DZ391" s="281"/>
      <c r="EA391" s="281"/>
      <c r="EB391" s="281"/>
      <c r="EC391" s="281"/>
      <c r="ED391" s="281"/>
      <c r="EE391" s="281"/>
      <c r="EF391" s="281"/>
      <c r="EG391" s="281"/>
      <c r="EH391" s="281"/>
      <c r="EI391" s="281"/>
      <c r="EJ391" s="281"/>
      <c r="EK391" s="281"/>
      <c r="EL391" s="281"/>
      <c r="EM391" s="281"/>
      <c r="EN391" s="281"/>
      <c r="EO391" s="281"/>
      <c r="EP391" s="281"/>
      <c r="EQ391" s="281"/>
      <c r="ER391" s="281"/>
      <c r="ES391" s="281"/>
      <c r="ET391" s="281"/>
      <c r="EU391" s="281"/>
      <c r="EV391" s="281"/>
      <c r="EW391" s="281"/>
      <c r="EX391" s="281"/>
      <c r="EY391" s="281"/>
      <c r="EZ391" s="281"/>
      <c r="FA391" s="281"/>
      <c r="FB391" s="281"/>
      <c r="FC391" s="281"/>
      <c r="FD391" s="281"/>
      <c r="FE391" s="281"/>
      <c r="FF391" s="281"/>
      <c r="FG391" s="281"/>
      <c r="FH391" s="281"/>
      <c r="FI391" s="281"/>
      <c r="FJ391" s="281"/>
      <c r="FK391" s="281"/>
      <c r="FL391" s="281"/>
      <c r="FM391" s="281"/>
      <c r="FN391" s="281"/>
      <c r="FO391" s="281"/>
      <c r="FP391" s="281"/>
      <c r="FQ391" s="281"/>
      <c r="FR391" s="281"/>
      <c r="FS391" s="281"/>
      <c r="FT391" s="281"/>
      <c r="FU391" s="281"/>
      <c r="FV391" s="281"/>
      <c r="FW391" s="281"/>
      <c r="FX391" s="281"/>
      <c r="FY391" s="281"/>
      <c r="FZ391" s="281"/>
      <c r="GA391" s="281"/>
      <c r="GB391" s="281"/>
      <c r="GC391" s="281"/>
      <c r="GD391" s="281"/>
      <c r="GE391" s="281"/>
      <c r="GF391" s="281"/>
      <c r="GG391" s="281"/>
      <c r="GH391" s="281"/>
      <c r="GI391" s="281"/>
      <c r="GJ391" s="281"/>
      <c r="GK391" s="281"/>
      <c r="GL391" s="281"/>
      <c r="GM391" s="281"/>
      <c r="GN391" s="281"/>
      <c r="GO391" s="281"/>
      <c r="GP391" s="281"/>
      <c r="GQ391" s="281"/>
      <c r="GR391" s="281"/>
      <c r="GS391" s="281"/>
      <c r="GT391" s="281"/>
      <c r="GU391" s="281"/>
      <c r="GV391" s="281"/>
      <c r="GW391" s="281"/>
      <c r="GX391" s="281"/>
      <c r="GY391" s="281"/>
      <c r="GZ391" s="281"/>
      <c r="HA391" s="281"/>
      <c r="HB391" s="281"/>
      <c r="HC391" s="281"/>
      <c r="HD391" s="281"/>
      <c r="HE391" s="281"/>
      <c r="HF391" s="281"/>
      <c r="HG391" s="281"/>
      <c r="HH391" s="281"/>
      <c r="HI391" s="281"/>
      <c r="HJ391" s="281"/>
      <c r="HK391" s="281"/>
      <c r="HL391" s="281"/>
      <c r="HM391" s="281"/>
      <c r="HN391" s="281"/>
      <c r="HO391" s="281"/>
      <c r="HP391" s="281"/>
      <c r="HQ391" s="281"/>
      <c r="HR391" s="281"/>
      <c r="HS391" s="281"/>
      <c r="HT391" s="281"/>
      <c r="HU391" s="281"/>
      <c r="HV391" s="281"/>
      <c r="HW391" s="281"/>
      <c r="HX391" s="281"/>
      <c r="HY391" s="281"/>
      <c r="HZ391" s="281"/>
      <c r="IA391" s="281"/>
      <c r="IB391" s="281"/>
      <c r="IC391" s="281"/>
      <c r="ID391" s="281"/>
      <c r="IE391" s="281"/>
      <c r="IF391" s="281"/>
      <c r="IG391" s="281"/>
      <c r="IH391" s="281"/>
      <c r="II391" s="281"/>
      <c r="IJ391" s="281"/>
      <c r="IK391" s="281"/>
      <c r="IL391" s="281"/>
      <c r="IM391" s="281"/>
      <c r="IN391" s="281"/>
      <c r="IO391" s="281"/>
      <c r="IP391" s="281"/>
      <c r="IQ391" s="281"/>
      <c r="IR391" s="281"/>
      <c r="IS391" s="281"/>
      <c r="IT391" s="281"/>
      <c r="IU391" s="281"/>
      <c r="IV391" s="281"/>
      <c r="IW391" s="281"/>
      <c r="IX391" s="281"/>
      <c r="IY391" s="281"/>
      <c r="IZ391" s="281"/>
      <c r="JA391" s="281"/>
      <c r="JB391" s="281"/>
      <c r="JC391" s="281"/>
      <c r="JD391" s="281"/>
      <c r="JE391" s="281"/>
      <c r="JF391" s="281"/>
      <c r="JG391" s="281"/>
      <c r="JH391" s="281"/>
      <c r="JI391" s="281"/>
      <c r="JJ391" s="281"/>
      <c r="JK391" s="281"/>
      <c r="JL391" s="281"/>
      <c r="JM391" s="281"/>
      <c r="JN391" s="281"/>
      <c r="JO391" s="281"/>
      <c r="JP391" s="281"/>
      <c r="JQ391" s="281"/>
      <c r="JR391" s="281"/>
      <c r="JS391" s="281"/>
      <c r="JT391" s="281"/>
      <c r="JU391" s="281"/>
      <c r="JV391" s="281"/>
      <c r="JW391" s="281"/>
      <c r="JX391" s="281"/>
      <c r="JY391" s="281"/>
      <c r="JZ391" s="281"/>
      <c r="KA391" s="281"/>
      <c r="KB391" s="281"/>
      <c r="KC391" s="281"/>
      <c r="KD391" s="281"/>
      <c r="KE391" s="281"/>
      <c r="KF391" s="281"/>
      <c r="KG391" s="281"/>
      <c r="KH391" s="281"/>
      <c r="KI391" s="281"/>
      <c r="KJ391" s="281"/>
      <c r="KK391" s="281"/>
      <c r="KL391" s="281"/>
      <c r="KM391" s="281"/>
      <c r="KN391" s="281"/>
      <c r="KO391" s="281"/>
      <c r="KP391" s="281"/>
      <c r="KQ391" s="281"/>
      <c r="KR391" s="281"/>
      <c r="KS391" s="281"/>
      <c r="KT391" s="281"/>
      <c r="KU391" s="281"/>
      <c r="KV391" s="281"/>
      <c r="KW391" s="281"/>
      <c r="KX391" s="281"/>
      <c r="KY391" s="281"/>
      <c r="KZ391" s="281"/>
      <c r="LA391" s="281"/>
      <c r="LB391" s="281"/>
      <c r="LC391" s="281"/>
      <c r="LD391" s="281"/>
      <c r="LE391" s="281"/>
      <c r="LF391" s="281"/>
      <c r="LG391" s="281"/>
      <c r="LH391" s="281"/>
      <c r="LI391" s="281"/>
      <c r="LJ391" s="281"/>
      <c r="LK391" s="281"/>
      <c r="LL391" s="281"/>
      <c r="LM391" s="281"/>
      <c r="LN391" s="281"/>
      <c r="LO391" s="281"/>
      <c r="LP391" s="281"/>
      <c r="LQ391" s="281"/>
      <c r="LR391" s="281"/>
      <c r="LS391" s="281"/>
      <c r="LT391" s="281"/>
      <c r="LU391" s="281"/>
      <c r="LV391" s="281"/>
      <c r="LW391" s="281"/>
      <c r="LX391" s="281"/>
      <c r="LY391" s="281"/>
      <c r="LZ391" s="281"/>
      <c r="MA391" s="281"/>
      <c r="MB391" s="281"/>
      <c r="MC391" s="281"/>
      <c r="MD391" s="281"/>
      <c r="ME391" s="281"/>
      <c r="MF391" s="281"/>
      <c r="MG391" s="281"/>
      <c r="MH391" s="281"/>
      <c r="MI391" s="281"/>
      <c r="MJ391" s="281"/>
      <c r="MK391" s="281"/>
      <c r="ML391" s="281"/>
      <c r="MM391" s="281"/>
      <c r="MN391" s="281"/>
      <c r="MO391" s="281"/>
      <c r="MP391" s="281"/>
      <c r="MQ391" s="281"/>
      <c r="MR391" s="281"/>
      <c r="MS391" s="281"/>
      <c r="MT391" s="281"/>
      <c r="MU391" s="281"/>
      <c r="MV391" s="281"/>
      <c r="MW391" s="281"/>
      <c r="MX391" s="281"/>
      <c r="MY391" s="281"/>
      <c r="MZ391" s="281"/>
      <c r="NA391" s="281"/>
      <c r="NB391" s="281"/>
      <c r="NC391" s="281"/>
      <c r="ND391" s="281"/>
      <c r="NE391" s="281"/>
      <c r="NF391" s="281"/>
      <c r="NG391" s="281"/>
      <c r="NH391" s="281"/>
      <c r="NI391" s="281"/>
      <c r="NJ391" s="281"/>
      <c r="NK391" s="281"/>
      <c r="NL391" s="281"/>
      <c r="NM391" s="281"/>
      <c r="NN391" s="281"/>
      <c r="NO391" s="281"/>
      <c r="NP391" s="281"/>
      <c r="NQ391" s="281"/>
      <c r="NR391" s="281"/>
      <c r="NS391" s="281"/>
      <c r="NT391" s="281"/>
      <c r="NU391" s="281"/>
      <c r="NV391" s="281"/>
      <c r="NW391" s="281"/>
      <c r="NX391" s="281"/>
      <c r="NY391" s="281"/>
      <c r="NZ391" s="281"/>
      <c r="OA391" s="281"/>
      <c r="OB391" s="281"/>
      <c r="OC391" s="281"/>
      <c r="OD391" s="281"/>
      <c r="OE391" s="281"/>
      <c r="OF391" s="281"/>
      <c r="OG391" s="281"/>
      <c r="OH391" s="281"/>
      <c r="OI391" s="281"/>
      <c r="OJ391" s="281"/>
      <c r="OK391" s="281"/>
      <c r="OL391" s="281"/>
      <c r="OM391" s="281"/>
      <c r="ON391" s="281"/>
      <c r="OO391" s="281"/>
      <c r="OP391" s="281"/>
      <c r="OQ391" s="281"/>
      <c r="OR391" s="281"/>
      <c r="OS391" s="281"/>
      <c r="OT391" s="281"/>
      <c r="OU391" s="281"/>
      <c r="OV391" s="281"/>
      <c r="OW391" s="281"/>
      <c r="OX391" s="281"/>
      <c r="OY391" s="281"/>
      <c r="OZ391" s="281"/>
      <c r="PA391" s="281"/>
      <c r="PB391" s="281"/>
      <c r="PC391" s="281"/>
      <c r="PD391" s="281"/>
      <c r="PE391" s="281"/>
      <c r="PF391" s="281"/>
      <c r="PG391" s="281"/>
      <c r="PH391" s="281"/>
      <c r="PI391" s="281"/>
      <c r="PJ391" s="281"/>
      <c r="PK391" s="281"/>
      <c r="PL391" s="281"/>
      <c r="PM391" s="281"/>
      <c r="PN391" s="281"/>
      <c r="PO391" s="281"/>
      <c r="PP391" s="281"/>
      <c r="PQ391" s="281"/>
      <c r="PR391" s="281"/>
      <c r="PS391" s="281"/>
      <c r="PT391" s="281"/>
      <c r="PU391" s="281"/>
      <c r="PV391" s="281"/>
      <c r="PW391" s="281"/>
      <c r="PX391" s="281"/>
      <c r="PY391" s="281"/>
      <c r="PZ391" s="281"/>
      <c r="QA391" s="281"/>
      <c r="QB391" s="281"/>
      <c r="QC391" s="281"/>
      <c r="QD391" s="281"/>
      <c r="QE391" s="281"/>
      <c r="QF391" s="281"/>
      <c r="QG391" s="281"/>
      <c r="QH391" s="281"/>
      <c r="QI391" s="281"/>
      <c r="QJ391" s="281"/>
      <c r="QK391" s="281"/>
      <c r="QL391" s="281"/>
      <c r="QM391" s="281"/>
      <c r="QN391" s="281"/>
      <c r="QO391" s="281"/>
      <c r="QP391" s="281"/>
      <c r="QQ391" s="281"/>
      <c r="QR391" s="281"/>
      <c r="QS391" s="281"/>
      <c r="QT391" s="281"/>
      <c r="QU391" s="281"/>
      <c r="QV391" s="281"/>
      <c r="QW391" s="281"/>
      <c r="QX391" s="281"/>
      <c r="QY391" s="281"/>
      <c r="QZ391" s="281"/>
      <c r="RA391" s="281"/>
      <c r="RB391" s="281"/>
      <c r="RC391" s="281"/>
      <c r="RD391" s="281"/>
      <c r="RE391" s="281"/>
      <c r="RF391" s="281"/>
      <c r="RG391" s="281"/>
      <c r="RH391" s="281"/>
      <c r="RI391" s="281"/>
      <c r="RJ391" s="281"/>
      <c r="RK391" s="281"/>
      <c r="RL391" s="281"/>
      <c r="RM391" s="281"/>
      <c r="RN391" s="281"/>
      <c r="RO391" s="281"/>
      <c r="RP391" s="281"/>
      <c r="RQ391" s="281"/>
      <c r="RR391" s="281"/>
      <c r="RS391" s="281"/>
      <c r="RT391" s="281"/>
      <c r="RU391" s="281"/>
      <c r="RV391" s="281"/>
      <c r="RW391" s="281"/>
      <c r="RX391" s="281"/>
      <c r="RY391" s="281"/>
      <c r="RZ391" s="281"/>
      <c r="SA391" s="281"/>
      <c r="SB391" s="281"/>
      <c r="SC391" s="281"/>
      <c r="SD391" s="281"/>
      <c r="SE391" s="281"/>
      <c r="SF391" s="281"/>
      <c r="SG391" s="281"/>
      <c r="SH391" s="281"/>
      <c r="SI391" s="281"/>
      <c r="SJ391" s="281"/>
      <c r="SK391" s="281"/>
      <c r="SL391" s="281"/>
      <c r="SM391" s="281"/>
      <c r="SN391" s="281"/>
      <c r="SO391" s="281"/>
      <c r="SP391" s="281"/>
      <c r="SQ391" s="281"/>
      <c r="SR391" s="281"/>
      <c r="SS391" s="281"/>
      <c r="ST391" s="281"/>
      <c r="SU391" s="281"/>
      <c r="SV391" s="281"/>
      <c r="SW391" s="281"/>
      <c r="SX391" s="281"/>
      <c r="SY391" s="281"/>
      <c r="SZ391" s="281"/>
      <c r="TA391" s="281"/>
      <c r="TB391" s="281"/>
      <c r="TC391" s="281"/>
      <c r="TD391" s="281"/>
      <c r="TE391" s="281"/>
      <c r="TF391" s="281"/>
      <c r="TG391" s="281"/>
      <c r="TH391" s="281"/>
      <c r="TI391" s="281"/>
      <c r="TJ391" s="281"/>
      <c r="TK391" s="281"/>
      <c r="TL391" s="281"/>
      <c r="TM391" s="281"/>
      <c r="TN391" s="281"/>
      <c r="TO391" s="281"/>
      <c r="TP391" s="281"/>
      <c r="TQ391" s="281"/>
      <c r="TR391" s="281"/>
      <c r="TS391" s="281"/>
      <c r="TT391" s="281"/>
      <c r="TU391" s="281"/>
      <c r="TV391" s="281"/>
      <c r="TW391" s="281"/>
      <c r="TX391" s="281"/>
      <c r="TY391" s="281"/>
      <c r="TZ391" s="281"/>
      <c r="UA391" s="281"/>
      <c r="UB391" s="281"/>
      <c r="UC391" s="281"/>
      <c r="UD391" s="281"/>
      <c r="UE391" s="281"/>
      <c r="UF391" s="281"/>
      <c r="UG391" s="281"/>
      <c r="UH391" s="281"/>
      <c r="UI391" s="281"/>
      <c r="UJ391" s="281"/>
      <c r="UK391" s="281"/>
      <c r="UL391" s="281"/>
      <c r="UM391" s="281"/>
      <c r="UN391" s="281"/>
      <c r="UO391" s="281"/>
      <c r="UP391" s="281"/>
      <c r="UQ391" s="281"/>
      <c r="UR391" s="281"/>
      <c r="US391" s="281"/>
      <c r="UT391" s="281"/>
      <c r="UU391" s="281"/>
      <c r="UV391" s="281"/>
      <c r="UW391" s="281"/>
      <c r="UX391" s="281"/>
      <c r="UY391" s="281"/>
      <c r="UZ391" s="281"/>
      <c r="VA391" s="281"/>
      <c r="VB391" s="281"/>
      <c r="VC391" s="281"/>
      <c r="VD391" s="281"/>
      <c r="VE391" s="281"/>
      <c r="VF391" s="281"/>
      <c r="VG391" s="281"/>
      <c r="VH391" s="281"/>
      <c r="VI391" s="281"/>
      <c r="VJ391" s="281"/>
      <c r="VK391" s="281"/>
      <c r="VL391" s="281"/>
      <c r="VM391" s="281"/>
      <c r="VN391" s="281"/>
      <c r="VO391" s="281"/>
      <c r="VP391" s="281"/>
      <c r="VQ391" s="281"/>
      <c r="VR391" s="281"/>
      <c r="VS391" s="281"/>
      <c r="VT391" s="281"/>
      <c r="VU391" s="281"/>
      <c r="VV391" s="281"/>
      <c r="VW391" s="281"/>
      <c r="VX391" s="281"/>
      <c r="VY391" s="281"/>
      <c r="VZ391" s="281"/>
      <c r="WA391" s="281"/>
      <c r="WB391" s="281"/>
      <c r="WC391" s="281"/>
      <c r="WD391" s="281"/>
      <c r="WE391" s="281"/>
      <c r="WF391" s="281"/>
      <c r="WG391" s="281"/>
      <c r="WH391" s="281"/>
      <c r="WI391" s="281"/>
      <c r="WJ391" s="281"/>
      <c r="WK391" s="281"/>
      <c r="WL391" s="281"/>
      <c r="WM391" s="281"/>
      <c r="WN391" s="281"/>
      <c r="WO391" s="281"/>
      <c r="WP391" s="281"/>
      <c r="WQ391" s="281"/>
      <c r="WR391" s="281"/>
      <c r="WS391" s="281"/>
      <c r="WT391" s="281"/>
      <c r="WU391" s="281"/>
      <c r="WV391" s="281"/>
      <c r="WW391" s="281"/>
      <c r="WX391" s="281"/>
      <c r="WY391" s="281"/>
      <c r="WZ391" s="281"/>
      <c r="XA391" s="281"/>
      <c r="XB391" s="281"/>
      <c r="XC391" s="281"/>
      <c r="XD391" s="281"/>
      <c r="XE391" s="281"/>
      <c r="XF391" s="281"/>
      <c r="XG391" s="281"/>
      <c r="XH391" s="281"/>
      <c r="XI391" s="281"/>
      <c r="XJ391" s="281"/>
      <c r="XK391" s="281"/>
      <c r="XL391" s="281"/>
      <c r="XM391" s="281"/>
      <c r="XN391" s="281"/>
      <c r="XO391" s="281"/>
      <c r="XP391" s="281"/>
      <c r="XQ391" s="281"/>
      <c r="XR391" s="281"/>
      <c r="XS391" s="281"/>
      <c r="XT391" s="281"/>
      <c r="XU391" s="281"/>
      <c r="XV391" s="281"/>
      <c r="XW391" s="281"/>
      <c r="XX391" s="281"/>
      <c r="XY391" s="281"/>
      <c r="XZ391" s="281"/>
      <c r="YA391" s="281"/>
      <c r="YB391" s="281"/>
      <c r="YC391" s="281"/>
      <c r="YD391" s="281"/>
      <c r="YE391" s="281"/>
      <c r="YF391" s="281"/>
      <c r="YG391" s="281"/>
      <c r="YH391" s="281"/>
      <c r="YI391" s="281"/>
      <c r="YJ391" s="281"/>
      <c r="YK391" s="281"/>
      <c r="YL391" s="281"/>
      <c r="YM391" s="281"/>
      <c r="YN391" s="281"/>
      <c r="YO391" s="281"/>
      <c r="YP391" s="281"/>
      <c r="YQ391" s="281"/>
      <c r="YR391" s="281"/>
      <c r="YS391" s="281"/>
      <c r="YT391" s="281"/>
      <c r="YU391" s="281"/>
      <c r="YV391" s="281"/>
      <c r="YW391" s="281"/>
      <c r="YX391" s="281"/>
      <c r="YY391" s="281"/>
      <c r="YZ391" s="281"/>
      <c r="ZA391" s="281"/>
      <c r="ZB391" s="281"/>
      <c r="ZC391" s="281"/>
      <c r="ZD391" s="281"/>
      <c r="ZE391" s="281"/>
      <c r="ZF391" s="281"/>
      <c r="ZG391" s="281"/>
      <c r="ZH391" s="281"/>
      <c r="ZI391" s="281"/>
      <c r="ZJ391" s="281"/>
      <c r="ZK391" s="281"/>
      <c r="ZL391" s="281"/>
      <c r="ZM391" s="281"/>
      <c r="ZN391" s="281"/>
      <c r="ZO391" s="281"/>
      <c r="ZP391" s="281"/>
      <c r="ZQ391" s="281"/>
      <c r="ZR391" s="281"/>
      <c r="ZS391" s="281"/>
      <c r="ZT391" s="281"/>
      <c r="ZU391" s="281"/>
      <c r="ZV391" s="281"/>
      <c r="ZW391" s="281"/>
      <c r="ZX391" s="281"/>
      <c r="ZY391" s="281"/>
      <c r="ZZ391" s="281"/>
      <c r="AAA391" s="281"/>
      <c r="AAB391" s="281"/>
      <c r="AAC391" s="281"/>
      <c r="AAD391" s="281"/>
      <c r="AAE391" s="281"/>
      <c r="AAF391" s="281"/>
      <c r="AAG391" s="281"/>
      <c r="AAH391" s="281"/>
      <c r="AAI391" s="281"/>
      <c r="AAJ391" s="281"/>
      <c r="AAK391" s="281"/>
      <c r="AAL391" s="281"/>
      <c r="AAM391" s="281"/>
      <c r="AAN391" s="281"/>
      <c r="AAO391" s="281"/>
      <c r="AAP391" s="281"/>
      <c r="AAQ391" s="281"/>
      <c r="AAR391" s="281"/>
      <c r="AAS391" s="281"/>
      <c r="AAT391" s="281"/>
      <c r="AAU391" s="281"/>
      <c r="AAV391" s="281"/>
      <c r="AAW391" s="281"/>
      <c r="AAX391" s="281"/>
      <c r="AAY391" s="281"/>
      <c r="AAZ391" s="281"/>
      <c r="ABA391" s="281"/>
      <c r="ABB391" s="281"/>
      <c r="ABC391" s="281"/>
      <c r="ABD391" s="281"/>
      <c r="ABE391" s="281"/>
      <c r="ABF391" s="281"/>
      <c r="ABG391" s="281"/>
      <c r="ABH391" s="281"/>
      <c r="ABI391" s="281"/>
      <c r="ABJ391" s="281"/>
      <c r="ABK391" s="281"/>
      <c r="ABL391" s="281"/>
      <c r="ABM391" s="281"/>
      <c r="ABN391" s="281"/>
      <c r="ABO391" s="281"/>
      <c r="ABP391" s="281"/>
      <c r="ABQ391" s="281"/>
      <c r="ABR391" s="281"/>
      <c r="ABS391" s="281"/>
      <c r="ABT391" s="281"/>
      <c r="ABU391" s="281"/>
      <c r="ABV391" s="281"/>
      <c r="ABW391" s="281"/>
      <c r="ABX391" s="281"/>
      <c r="ABY391" s="281"/>
      <c r="ABZ391" s="281"/>
      <c r="ACA391" s="281"/>
      <c r="ACB391" s="281"/>
      <c r="ACC391" s="281"/>
      <c r="ACD391" s="281"/>
      <c r="ACE391" s="281"/>
      <c r="ACF391" s="281"/>
      <c r="ACG391" s="281"/>
      <c r="ACH391" s="281"/>
      <c r="ACI391" s="281"/>
      <c r="ACJ391" s="281"/>
      <c r="ACK391" s="281"/>
      <c r="ACL391" s="281"/>
      <c r="ACM391" s="281"/>
      <c r="ACN391" s="281"/>
      <c r="ACO391" s="281"/>
      <c r="ACP391" s="281"/>
      <c r="ACQ391" s="281"/>
      <c r="ACR391" s="281"/>
      <c r="ACS391" s="281"/>
      <c r="ACT391" s="281"/>
      <c r="ACU391" s="281"/>
      <c r="ACV391" s="281"/>
      <c r="ACW391" s="281"/>
      <c r="ACX391" s="281"/>
      <c r="ACY391" s="281"/>
      <c r="ACZ391" s="281"/>
      <c r="ADA391" s="281"/>
      <c r="ADB391" s="281"/>
      <c r="ADC391" s="281"/>
      <c r="ADD391" s="281"/>
      <c r="ADE391" s="281"/>
      <c r="ADF391" s="281"/>
      <c r="ADG391" s="281"/>
      <c r="ADH391" s="281"/>
      <c r="ADI391" s="281"/>
      <c r="ADJ391" s="281"/>
      <c r="ADK391" s="281"/>
      <c r="ADL391" s="281"/>
      <c r="ADM391" s="281"/>
      <c r="ADN391" s="281"/>
      <c r="ADO391" s="281"/>
      <c r="ADP391" s="281"/>
      <c r="ADQ391" s="281"/>
      <c r="ADR391" s="281"/>
      <c r="ADS391" s="281"/>
      <c r="ADT391" s="281"/>
      <c r="ADU391" s="281"/>
      <c r="ADV391" s="281"/>
      <c r="ADW391" s="281"/>
      <c r="ADX391" s="281"/>
      <c r="ADY391" s="281"/>
      <c r="ADZ391" s="281"/>
      <c r="AEA391" s="281"/>
      <c r="AEB391" s="281"/>
      <c r="AEC391" s="281"/>
      <c r="AED391" s="281"/>
      <c r="AEE391" s="281"/>
      <c r="AEF391" s="281"/>
      <c r="AEG391" s="281"/>
      <c r="AEH391" s="281"/>
      <c r="AEI391" s="281"/>
      <c r="AEJ391" s="281"/>
      <c r="AEK391" s="281"/>
      <c r="AEL391" s="281"/>
      <c r="AEM391" s="281"/>
      <c r="AEN391" s="281"/>
      <c r="AEO391" s="281"/>
      <c r="AEP391" s="281"/>
      <c r="AEQ391" s="281"/>
      <c r="AER391" s="281"/>
      <c r="AES391" s="281"/>
      <c r="AET391" s="281"/>
      <c r="AEU391" s="281"/>
      <c r="AEV391" s="281"/>
      <c r="AEW391" s="281"/>
      <c r="AEX391" s="281"/>
      <c r="AEY391" s="281"/>
      <c r="AEZ391" s="281"/>
      <c r="AFA391" s="281"/>
      <c r="AFB391" s="281"/>
      <c r="AFC391" s="281"/>
      <c r="AFD391" s="281"/>
      <c r="AFE391" s="281"/>
      <c r="AFF391" s="281"/>
      <c r="AFG391" s="281"/>
      <c r="AFH391" s="281"/>
      <c r="AFI391" s="281"/>
      <c r="AFJ391" s="281"/>
      <c r="AFK391" s="281"/>
      <c r="AFL391" s="281"/>
      <c r="AFM391" s="281"/>
      <c r="AFN391" s="281"/>
      <c r="AFO391" s="281"/>
      <c r="AFP391" s="281"/>
      <c r="AFQ391" s="281"/>
      <c r="AFR391" s="281"/>
      <c r="AFS391" s="281"/>
      <c r="AFT391" s="281"/>
      <c r="AFU391" s="281"/>
      <c r="AFV391" s="281"/>
      <c r="AFW391" s="281"/>
      <c r="AFX391" s="281"/>
      <c r="AFY391" s="281"/>
      <c r="AFZ391" s="281"/>
      <c r="AGA391" s="281"/>
      <c r="AGB391" s="281"/>
      <c r="AGC391" s="281"/>
      <c r="AGD391" s="281"/>
      <c r="AGE391" s="281"/>
      <c r="AGF391" s="281"/>
      <c r="AGG391" s="281"/>
      <c r="AGH391" s="281"/>
      <c r="AGI391" s="281"/>
      <c r="AGJ391" s="281"/>
      <c r="AGK391" s="281"/>
      <c r="AGL391" s="281"/>
      <c r="AGM391" s="281"/>
      <c r="AGN391" s="281"/>
      <c r="AGO391" s="281"/>
      <c r="AGP391" s="281"/>
      <c r="AGQ391" s="281"/>
      <c r="AGR391" s="281"/>
      <c r="AGS391" s="281"/>
      <c r="AGT391" s="281"/>
      <c r="AGU391" s="281"/>
      <c r="AGV391" s="281"/>
      <c r="AGW391" s="281"/>
      <c r="AGX391" s="281"/>
      <c r="AGY391" s="281"/>
      <c r="AGZ391" s="281"/>
      <c r="AHA391" s="281"/>
      <c r="AHB391" s="281"/>
      <c r="AHC391" s="281"/>
      <c r="AHD391" s="281"/>
      <c r="AHE391" s="281"/>
      <c r="AHF391" s="281"/>
      <c r="AHG391" s="281"/>
      <c r="AHH391" s="281"/>
      <c r="AHI391" s="281"/>
      <c r="AHJ391" s="281"/>
      <c r="AHK391" s="281"/>
      <c r="AHL391" s="281"/>
      <c r="AHM391" s="281"/>
      <c r="AHN391" s="281"/>
      <c r="AHO391" s="281"/>
      <c r="AHP391" s="281"/>
      <c r="AHQ391" s="281"/>
      <c r="AHR391" s="281"/>
      <c r="AHS391" s="281"/>
      <c r="AHT391" s="281"/>
      <c r="AHU391" s="281"/>
      <c r="AHV391" s="281"/>
      <c r="AHW391" s="281"/>
      <c r="AHX391" s="281"/>
      <c r="AHY391" s="281"/>
      <c r="AHZ391" s="281"/>
      <c r="AIA391" s="281"/>
      <c r="AIB391" s="281"/>
      <c r="AIC391" s="281"/>
      <c r="AID391" s="281"/>
      <c r="AIE391" s="281"/>
      <c r="AIF391" s="281"/>
      <c r="AIG391" s="281"/>
      <c r="AIH391" s="281"/>
      <c r="AII391" s="281"/>
      <c r="AIJ391" s="281"/>
      <c r="AIK391" s="281"/>
      <c r="AIL391" s="281"/>
      <c r="AIM391" s="281"/>
      <c r="AIN391" s="281"/>
      <c r="AIO391" s="281"/>
      <c r="AIP391" s="281"/>
      <c r="AIQ391" s="281"/>
      <c r="AIR391" s="281"/>
      <c r="AIS391" s="281"/>
      <c r="AIT391" s="281"/>
      <c r="AIU391" s="281"/>
      <c r="AIV391" s="281"/>
      <c r="AIW391" s="281"/>
      <c r="AIX391" s="281"/>
      <c r="AIY391" s="281"/>
      <c r="AIZ391" s="281"/>
      <c r="AJA391" s="281"/>
      <c r="AJB391" s="281"/>
      <c r="AJC391" s="281"/>
      <c r="AJD391" s="281"/>
      <c r="AJE391" s="281"/>
      <c r="AJF391" s="281"/>
      <c r="AJG391" s="281"/>
      <c r="AJH391" s="281"/>
      <c r="AJI391" s="281"/>
      <c r="AJJ391" s="281"/>
      <c r="AJK391" s="281"/>
      <c r="AJL391" s="281"/>
      <c r="AJM391" s="281"/>
      <c r="AJN391" s="281"/>
      <c r="AJO391" s="281"/>
      <c r="AJP391" s="281"/>
      <c r="AJQ391" s="281"/>
      <c r="AJR391" s="281"/>
      <c r="AJS391" s="281"/>
      <c r="AJT391" s="281"/>
      <c r="AJU391" s="281"/>
      <c r="AJV391" s="281"/>
      <c r="AJW391" s="281"/>
      <c r="AJX391" s="281"/>
      <c r="AJY391" s="281"/>
      <c r="AJZ391" s="281"/>
      <c r="AKA391" s="281"/>
      <c r="AKB391" s="281"/>
      <c r="AKC391" s="281"/>
      <c r="AKD391" s="281"/>
      <c r="AKE391" s="281"/>
      <c r="AKF391" s="281"/>
      <c r="AKG391" s="281"/>
      <c r="AKH391" s="281"/>
      <c r="AKI391" s="281"/>
      <c r="AKJ391" s="281"/>
      <c r="AKK391" s="281"/>
      <c r="AKL391" s="281"/>
      <c r="AKM391" s="281"/>
      <c r="AKN391" s="281"/>
      <c r="AKO391" s="281"/>
      <c r="AKP391" s="281"/>
      <c r="AKQ391" s="281"/>
      <c r="AKR391" s="281"/>
      <c r="AKS391" s="281"/>
      <c r="AKT391" s="281"/>
      <c r="AKU391" s="281"/>
      <c r="AKV391" s="281"/>
      <c r="AKW391" s="281"/>
      <c r="AKX391" s="281"/>
      <c r="AKY391" s="281"/>
      <c r="AKZ391" s="281"/>
      <c r="ALA391" s="281"/>
      <c r="ALB391" s="281"/>
      <c r="ALC391" s="281"/>
      <c r="ALD391" s="281"/>
      <c r="ALE391" s="281"/>
      <c r="ALF391" s="281"/>
      <c r="ALG391" s="281"/>
      <c r="ALH391" s="281"/>
      <c r="ALI391" s="281"/>
      <c r="ALJ391" s="281"/>
      <c r="ALK391" s="281"/>
      <c r="ALL391" s="281"/>
      <c r="ALM391" s="281"/>
      <c r="ALN391" s="281"/>
      <c r="ALO391" s="281"/>
      <c r="ALP391" s="281"/>
      <c r="ALQ391" s="281"/>
      <c r="ALR391" s="281"/>
      <c r="ALS391" s="281"/>
      <c r="ALT391" s="281"/>
      <c r="ALU391" s="281"/>
      <c r="ALV391" s="281"/>
      <c r="ALW391" s="281"/>
      <c r="ALX391" s="281"/>
      <c r="ALY391" s="281"/>
      <c r="ALZ391" s="281"/>
      <c r="AMA391" s="281"/>
      <c r="AMB391" s="281"/>
      <c r="AMC391" s="281"/>
      <c r="AMD391" s="281"/>
      <c r="AME391" s="281"/>
      <c r="AMF391" s="281"/>
      <c r="AMG391" s="281"/>
      <c r="AMH391" s="281"/>
      <c r="AMI391" s="281"/>
      <c r="AMJ391" s="281"/>
    </row>
    <row r="392" spans="1:1024" s="265" customFormat="1" ht="15" customHeight="1" x14ac:dyDescent="0.2">
      <c r="A392" s="38" t="s">
        <v>184</v>
      </c>
      <c r="B392" s="39" t="s">
        <v>7</v>
      </c>
      <c r="C392" s="39" t="s">
        <v>42</v>
      </c>
      <c r="D392" s="260"/>
      <c r="E392" s="260"/>
      <c r="F392" s="260"/>
      <c r="G392" s="41"/>
      <c r="H392" s="42"/>
      <c r="I392" s="261"/>
      <c r="J392" s="41"/>
      <c r="K392" s="261"/>
      <c r="L392" s="261"/>
      <c r="M392" s="41"/>
      <c r="N392" s="44"/>
      <c r="O392" s="261"/>
      <c r="P392" s="261"/>
      <c r="Q392" s="261"/>
      <c r="R392" s="261"/>
      <c r="S392" s="261"/>
      <c r="T392" s="261"/>
      <c r="U392" s="261"/>
      <c r="V392" s="261"/>
      <c r="W392" s="261"/>
      <c r="X392" s="260"/>
      <c r="Y392" s="260"/>
      <c r="Z392" s="260"/>
      <c r="AA392" s="262"/>
      <c r="AB392" s="47">
        <f>COUNT(D392:Z392)</f>
        <v>0</v>
      </c>
      <c r="AC392" s="48">
        <f>IF(AB392=0,0,AVERAGE(D392:Z392))</f>
        <v>0</v>
      </c>
      <c r="AD392" s="48">
        <f t="array" ref="AD392">IF(AB392=0,0,IF(AB392&gt;9,AVERAGE(LARGE(D392:Z392,{1,2,3,4,5,6,7,8,9,10})),0))</f>
        <v>0</v>
      </c>
      <c r="AE392" s="48">
        <f t="array" ref="AE392">IF(AB392=0,0,IF(AB392&gt;9,SUM(LARGE(D392:Z392,{1,2,3,4,5,6,7,8,9,10})),0))</f>
        <v>0</v>
      </c>
      <c r="AF392" s="264"/>
    </row>
    <row r="393" spans="1:1024" s="265" customFormat="1" ht="15" customHeight="1" x14ac:dyDescent="0.2">
      <c r="A393" s="38" t="s">
        <v>184</v>
      </c>
      <c r="B393" s="39" t="s">
        <v>7</v>
      </c>
      <c r="C393" s="39" t="s">
        <v>47</v>
      </c>
      <c r="D393" s="260"/>
      <c r="E393" s="260"/>
      <c r="F393" s="260"/>
      <c r="G393" s="39"/>
      <c r="H393" s="50"/>
      <c r="I393" s="260"/>
      <c r="J393" s="39"/>
      <c r="K393" s="260"/>
      <c r="L393" s="260"/>
      <c r="M393" s="39"/>
      <c r="N393" s="45"/>
      <c r="O393" s="260"/>
      <c r="P393" s="260"/>
      <c r="Q393" s="260"/>
      <c r="R393" s="260"/>
      <c r="S393" s="260"/>
      <c r="T393" s="260"/>
      <c r="U393" s="260"/>
      <c r="V393" s="260"/>
      <c r="W393" s="260"/>
      <c r="X393" s="260"/>
      <c r="Y393" s="260"/>
      <c r="Z393" s="260"/>
      <c r="AA393" s="262"/>
      <c r="AB393" s="47">
        <f>COUNT(D393:Z393)</f>
        <v>0</v>
      </c>
      <c r="AC393" s="48">
        <f>IF(AB393=0,0,AVERAGE(D393:Z393))</f>
        <v>0</v>
      </c>
      <c r="AD393" s="48">
        <f t="array" ref="AD393">IF(AB393=0,0,IF(AB393&gt;9,AVERAGE(LARGE(D393:Z393,{1,2,3,4,5,6,7,8,9,10})),0))</f>
        <v>0</v>
      </c>
      <c r="AE393" s="48">
        <f t="array" ref="AE393">IF(AB393=0,0,IF(AB393&gt;9,SUM(LARGE(D393:Z393,{1,2,3,4,5,6,7,8,9,10})),0))</f>
        <v>0</v>
      </c>
    </row>
    <row r="394" spans="1:1024" s="265" customFormat="1" ht="15" customHeight="1" x14ac:dyDescent="0.2">
      <c r="A394" s="38" t="s">
        <v>184</v>
      </c>
      <c r="B394" s="39" t="s">
        <v>7</v>
      </c>
      <c r="C394" s="39" t="s">
        <v>54</v>
      </c>
      <c r="D394" s="260"/>
      <c r="E394" s="260"/>
      <c r="F394" s="260"/>
      <c r="G394" s="39"/>
      <c r="H394" s="50"/>
      <c r="I394" s="260"/>
      <c r="J394" s="39"/>
      <c r="K394" s="260"/>
      <c r="L394" s="260"/>
      <c r="M394" s="39"/>
      <c r="N394" s="45"/>
      <c r="O394" s="260"/>
      <c r="P394" s="260"/>
      <c r="Q394" s="260"/>
      <c r="R394" s="260"/>
      <c r="S394" s="260"/>
      <c r="T394" s="260"/>
      <c r="U394" s="260"/>
      <c r="V394" s="260"/>
      <c r="W394" s="260"/>
      <c r="X394" s="260"/>
      <c r="Y394" s="260"/>
      <c r="Z394" s="260"/>
      <c r="AA394" s="262"/>
      <c r="AB394" s="47">
        <f>COUNT(D394:Z394)</f>
        <v>0</v>
      </c>
      <c r="AC394" s="48">
        <f>IF(AB394=0,0,AVERAGE(D394:Z394))</f>
        <v>0</v>
      </c>
      <c r="AD394" s="48">
        <f t="array" ref="AD394">IF(AB394=0,0,IF(AB394&gt;9,AVERAGE(LARGE(D394:Z394,{1,2,3,4,5,6,7,8,9,10})),0))</f>
        <v>0</v>
      </c>
      <c r="AE394" s="48">
        <f t="array" ref="AE394">IF(AB394=0,0,IF(AB394&gt;9,SUM(LARGE(D394:Z394,{1,2,3,4,5,6,7,8,9,10})),0))</f>
        <v>0</v>
      </c>
      <c r="AF394" s="264"/>
    </row>
    <row r="395" spans="1:1024" s="265" customFormat="1" ht="15" customHeight="1" x14ac:dyDescent="0.2">
      <c r="A395" s="38" t="s">
        <v>185</v>
      </c>
      <c r="B395" s="39" t="s">
        <v>5</v>
      </c>
      <c r="C395" s="39" t="s">
        <v>52</v>
      </c>
      <c r="D395" s="260">
        <v>44</v>
      </c>
      <c r="E395" s="260"/>
      <c r="F395" s="260"/>
      <c r="G395" s="39"/>
      <c r="H395" s="50"/>
      <c r="I395" s="260"/>
      <c r="J395" s="39"/>
      <c r="K395" s="260"/>
      <c r="L395" s="260"/>
      <c r="M395" s="39"/>
      <c r="N395" s="45"/>
      <c r="O395" s="260"/>
      <c r="P395" s="260"/>
      <c r="Q395" s="260"/>
      <c r="R395" s="260"/>
      <c r="S395" s="260"/>
      <c r="T395" s="260"/>
      <c r="U395" s="260"/>
      <c r="V395" s="260"/>
      <c r="W395" s="260"/>
      <c r="X395" s="260">
        <v>40</v>
      </c>
      <c r="Y395" s="260"/>
      <c r="Z395" s="260"/>
      <c r="AA395" s="262"/>
      <c r="AB395" s="47">
        <f>COUNT(D395:Z395)</f>
        <v>2</v>
      </c>
      <c r="AC395" s="48">
        <f>IF(AB395=0,0,AVERAGE(D395:Z395))</f>
        <v>42</v>
      </c>
      <c r="AD395" s="48">
        <f t="array" ref="AD395">IF(AB395=0,0,IF(AB395&gt;9,AVERAGE(LARGE(D395:Z395,{1,2,3,4,5,6,7,8,9,10})),0))</f>
        <v>0</v>
      </c>
      <c r="AE395" s="48">
        <f t="array" ref="AE395">IF(AB395=0,0,IF(AB395&gt;9,SUM(LARGE(D395:Z395,{1,2,3,4,5,6,7,8,9,10})),0))</f>
        <v>0</v>
      </c>
    </row>
    <row r="396" spans="1:1024" s="265" customFormat="1" ht="15" customHeight="1" x14ac:dyDescent="0.2">
      <c r="A396" s="38" t="s">
        <v>186</v>
      </c>
      <c r="B396" s="39" t="s">
        <v>5</v>
      </c>
      <c r="C396" s="39" t="s">
        <v>42</v>
      </c>
      <c r="D396" s="260">
        <v>40</v>
      </c>
      <c r="E396" s="260"/>
      <c r="F396" s="260"/>
      <c r="G396" s="39"/>
      <c r="H396" s="50"/>
      <c r="I396" s="260"/>
      <c r="J396" s="39"/>
      <c r="K396" s="260"/>
      <c r="L396" s="260"/>
      <c r="M396" s="39"/>
      <c r="N396" s="45"/>
      <c r="O396" s="260"/>
      <c r="P396" s="260"/>
      <c r="Q396" s="260"/>
      <c r="R396" s="260"/>
      <c r="S396" s="260"/>
      <c r="T396" s="260"/>
      <c r="U396" s="260"/>
      <c r="V396" s="260"/>
      <c r="W396" s="260"/>
      <c r="X396" s="260">
        <v>35</v>
      </c>
      <c r="Y396" s="260"/>
      <c r="Z396" s="260"/>
      <c r="AA396" s="262"/>
      <c r="AB396" s="47">
        <f>COUNT(D396:Z396)</f>
        <v>2</v>
      </c>
      <c r="AC396" s="48">
        <f>IF(AB396=0,0,AVERAGE(D396:Z396))</f>
        <v>37.5</v>
      </c>
      <c r="AD396" s="48">
        <f t="array" ref="AD396">IF(AB396=0,0,IF(AB396&gt;9,AVERAGE(LARGE(D396:Z396,{1,2,3,4,5,6,7,8,9,10})),0))</f>
        <v>0</v>
      </c>
      <c r="AE396" s="48">
        <f t="array" ref="AE396">IF(AB396=0,0,IF(AB396&gt;9,SUM(LARGE(D396:Z396,{1,2,3,4,5,6,7,8,9,10})),0))</f>
        <v>0</v>
      </c>
      <c r="AF396" s="264"/>
    </row>
    <row r="397" spans="1:1024" s="265" customFormat="1" ht="15" customHeight="1" x14ac:dyDescent="0.2">
      <c r="A397" s="38" t="s">
        <v>187</v>
      </c>
      <c r="B397" s="39" t="s">
        <v>11</v>
      </c>
      <c r="C397" s="39" t="s">
        <v>42</v>
      </c>
      <c r="D397" s="260"/>
      <c r="E397" s="260"/>
      <c r="F397" s="260"/>
      <c r="G397" s="39"/>
      <c r="H397" s="50"/>
      <c r="I397" s="260"/>
      <c r="J397" s="39"/>
      <c r="K397" s="260"/>
      <c r="L397" s="260"/>
      <c r="M397" s="39"/>
      <c r="N397" s="45"/>
      <c r="O397" s="260"/>
      <c r="P397" s="260"/>
      <c r="Q397" s="260"/>
      <c r="R397" s="260"/>
      <c r="S397" s="260"/>
      <c r="T397" s="260"/>
      <c r="U397" s="260"/>
      <c r="V397" s="260"/>
      <c r="W397" s="260"/>
      <c r="X397" s="260"/>
      <c r="Y397" s="260"/>
      <c r="Z397" s="260"/>
      <c r="AA397" s="262"/>
      <c r="AB397" s="47">
        <f>COUNT(D397:Z397)</f>
        <v>0</v>
      </c>
      <c r="AC397" s="48">
        <f>IF(AB397=0,0,AVERAGE(D397:Z397))</f>
        <v>0</v>
      </c>
      <c r="AD397" s="48">
        <f t="array" ref="AD397">IF(AB397=0,0,IF(AB397&gt;9,AVERAGE(LARGE(D397:Z397,{1,2,3,4,5,6,7,8,9,10})),0))</f>
        <v>0</v>
      </c>
      <c r="AE397" s="48">
        <f t="array" ref="AE397">IF(AB397=0,0,IF(AB397&gt;9,SUM(LARGE(D397:Z397,{1,2,3,4,5,6,7,8,9,10})),0))</f>
        <v>0</v>
      </c>
      <c r="AF397" s="264"/>
    </row>
    <row r="398" spans="1:1024" s="265" customFormat="1" ht="15" customHeight="1" x14ac:dyDescent="0.2">
      <c r="A398" s="38" t="s">
        <v>188</v>
      </c>
      <c r="B398" s="39" t="s">
        <v>9</v>
      </c>
      <c r="C398" s="39" t="s">
        <v>42</v>
      </c>
      <c r="D398" s="260"/>
      <c r="E398" s="260"/>
      <c r="F398" s="260"/>
      <c r="G398" s="39"/>
      <c r="H398" s="50"/>
      <c r="I398" s="260"/>
      <c r="J398" s="39"/>
      <c r="K398" s="260"/>
      <c r="L398" s="260"/>
      <c r="M398" s="39"/>
      <c r="N398" s="45"/>
      <c r="O398" s="260"/>
      <c r="P398" s="260"/>
      <c r="Q398" s="260"/>
      <c r="R398" s="260"/>
      <c r="S398" s="260"/>
      <c r="T398" s="260"/>
      <c r="U398" s="260"/>
      <c r="V398" s="260"/>
      <c r="W398" s="260"/>
      <c r="X398" s="260"/>
      <c r="Y398" s="260"/>
      <c r="Z398" s="260"/>
      <c r="AA398" s="262"/>
      <c r="AB398" s="47">
        <f>COUNT(D398:Z398)</f>
        <v>0</v>
      </c>
      <c r="AC398" s="48">
        <f>IF(AB398=0,0,AVERAGE(D398:Z398))</f>
        <v>0</v>
      </c>
      <c r="AD398" s="48">
        <f t="array" ref="AD398">IF(AB398=0,0,IF(AB398&gt;9,AVERAGE(LARGE(D398:Z398,{1,2,3,4,5,6,7,8,9,10})),0))</f>
        <v>0</v>
      </c>
      <c r="AE398" s="48">
        <f t="array" ref="AE398">IF(AB398=0,0,IF(AB398&gt;9,SUM(LARGE(D398:Z398,{1,2,3,4,5,6,7,8,9,10})),0))</f>
        <v>0</v>
      </c>
      <c r="AF398" s="264"/>
    </row>
    <row r="399" spans="1:1024" s="265" customFormat="1" ht="15" customHeight="1" x14ac:dyDescent="0.2">
      <c r="A399" s="125" t="s">
        <v>188</v>
      </c>
      <c r="B399" s="39" t="s">
        <v>9</v>
      </c>
      <c r="C399" s="39" t="s">
        <v>44</v>
      </c>
      <c r="D399" s="260"/>
      <c r="E399" s="260"/>
      <c r="F399" s="260"/>
      <c r="G399" s="39"/>
      <c r="H399" s="50"/>
      <c r="I399" s="260"/>
      <c r="J399" s="39"/>
      <c r="K399" s="260"/>
      <c r="L399" s="260"/>
      <c r="M399" s="39"/>
      <c r="N399" s="45"/>
      <c r="O399" s="260"/>
      <c r="P399" s="260"/>
      <c r="Q399" s="260"/>
      <c r="R399" s="260"/>
      <c r="S399" s="260"/>
      <c r="T399" s="260"/>
      <c r="U399" s="260"/>
      <c r="V399" s="260"/>
      <c r="W399" s="260"/>
      <c r="X399" s="260"/>
      <c r="Y399" s="260"/>
      <c r="Z399" s="260"/>
      <c r="AA399" s="262"/>
      <c r="AB399" s="47">
        <f>COUNT(D399:Z399)</f>
        <v>0</v>
      </c>
      <c r="AC399" s="48">
        <f>IF(AB399=0,0,AVERAGE(D399:Z399))</f>
        <v>0</v>
      </c>
      <c r="AD399" s="48">
        <f t="array" ref="AD399">IF(AB399=0,0,IF(AB399&gt;9,AVERAGE(LARGE(D399:Z399,{1,2,3,4,5,6,7,8,9,10})),0))</f>
        <v>0</v>
      </c>
      <c r="AE399" s="48">
        <f t="array" ref="AE399">IF(AB399=0,0,IF(AB399&gt;9,SUM(LARGE(D399:Z399,{1,2,3,4,5,6,7,8,9,10})),0))</f>
        <v>0</v>
      </c>
      <c r="AF399" s="264"/>
    </row>
    <row r="400" spans="1:1024" s="265" customFormat="1" ht="15" customHeight="1" x14ac:dyDescent="0.2">
      <c r="A400" s="38" t="s">
        <v>306</v>
      </c>
      <c r="B400" s="39" t="s">
        <v>7</v>
      </c>
      <c r="C400" s="39" t="s">
        <v>42</v>
      </c>
      <c r="D400" s="260">
        <v>28</v>
      </c>
      <c r="E400" s="260"/>
      <c r="F400" s="260"/>
      <c r="G400" s="39"/>
      <c r="H400" s="50"/>
      <c r="I400" s="260"/>
      <c r="J400" s="39"/>
      <c r="K400" s="260"/>
      <c r="L400" s="260"/>
      <c r="M400" s="39"/>
      <c r="N400" s="45"/>
      <c r="O400" s="260"/>
      <c r="P400" s="260"/>
      <c r="Q400" s="260"/>
      <c r="R400" s="260"/>
      <c r="S400" s="260"/>
      <c r="T400" s="260"/>
      <c r="U400" s="260"/>
      <c r="V400" s="260"/>
      <c r="W400" s="260"/>
      <c r="X400" s="260">
        <v>32</v>
      </c>
      <c r="Y400" s="260"/>
      <c r="Z400" s="260"/>
      <c r="AA400" s="262"/>
      <c r="AB400" s="47">
        <f>COUNT(D400:Z400)</f>
        <v>2</v>
      </c>
      <c r="AC400" s="48">
        <f>IF(AB400=0,0,AVERAGE(D400:Z400))</f>
        <v>30</v>
      </c>
      <c r="AD400" s="48">
        <f t="array" ref="AD400">IF(AB400=0,0,IF(AB400&gt;9,AVERAGE(LARGE(D400:Z400,{1,2,3,4,5,6,7,8,9,10})),0))</f>
        <v>0</v>
      </c>
      <c r="AE400" s="48">
        <f t="array" ref="AE400">IF(AB400=0,0,IF(AB400&gt;9,SUM(LARGE(D400:Z400,{1,2,3,4,5,6,7,8,9,10})),0))</f>
        <v>0</v>
      </c>
      <c r="AF400" s="264"/>
    </row>
    <row r="401" spans="1:1024" s="282" customFormat="1" ht="15" customHeight="1" x14ac:dyDescent="0.25">
      <c r="A401" s="38" t="s">
        <v>189</v>
      </c>
      <c r="B401" s="39" t="s">
        <v>7</v>
      </c>
      <c r="C401" s="39" t="s">
        <v>42</v>
      </c>
      <c r="D401" s="260">
        <v>43</v>
      </c>
      <c r="E401" s="260"/>
      <c r="F401" s="260"/>
      <c r="G401" s="39"/>
      <c r="H401" s="50"/>
      <c r="I401" s="260"/>
      <c r="J401" s="39"/>
      <c r="K401" s="260"/>
      <c r="L401" s="260"/>
      <c r="M401" s="39"/>
      <c r="N401" s="45"/>
      <c r="O401" s="260"/>
      <c r="P401" s="260"/>
      <c r="Q401" s="260"/>
      <c r="R401" s="260"/>
      <c r="S401" s="260"/>
      <c r="T401" s="260"/>
      <c r="U401" s="260"/>
      <c r="V401" s="260"/>
      <c r="W401" s="260"/>
      <c r="X401" s="260"/>
      <c r="Y401" s="260"/>
      <c r="Z401" s="260"/>
      <c r="AA401" s="262"/>
      <c r="AB401" s="47">
        <f>COUNT(D401:Z401)</f>
        <v>1</v>
      </c>
      <c r="AC401" s="48">
        <f>IF(AB401=0,0,AVERAGE(D401:Z401))</f>
        <v>43</v>
      </c>
      <c r="AD401" s="48">
        <f t="array" ref="AD401">IF(AB401=0,0,IF(AB401&gt;9,AVERAGE(LARGE(D401:Z401,{1,2,3,4,5,6,7,8,9,10})),0))</f>
        <v>0</v>
      </c>
      <c r="AE401" s="48">
        <f t="array" ref="AE401">IF(AB401=0,0,IF(AB401&gt;9,SUM(LARGE(D401:Z401,{1,2,3,4,5,6,7,8,9,10})),0))</f>
        <v>0</v>
      </c>
      <c r="AF401" s="281"/>
      <c r="AG401" s="281"/>
      <c r="AH401" s="281"/>
      <c r="AI401" s="281"/>
      <c r="AJ401" s="281"/>
      <c r="AK401" s="281"/>
      <c r="AL401" s="281"/>
      <c r="AM401" s="281"/>
      <c r="AN401" s="281"/>
      <c r="AO401" s="281"/>
      <c r="AP401" s="281"/>
      <c r="AQ401" s="281"/>
      <c r="AR401" s="281"/>
      <c r="AS401" s="281"/>
      <c r="AT401" s="281"/>
      <c r="AU401" s="281"/>
      <c r="AV401" s="281"/>
      <c r="AW401" s="281"/>
      <c r="AX401" s="281"/>
      <c r="AY401" s="281"/>
      <c r="AZ401" s="281"/>
      <c r="BA401" s="281"/>
      <c r="BB401" s="281"/>
      <c r="BC401" s="281"/>
      <c r="BD401" s="281"/>
      <c r="BE401" s="281"/>
      <c r="BF401" s="281"/>
      <c r="BG401" s="281"/>
      <c r="BH401" s="281"/>
      <c r="BI401" s="281"/>
      <c r="BJ401" s="281"/>
      <c r="BK401" s="281"/>
      <c r="BL401" s="281"/>
      <c r="BM401" s="281"/>
      <c r="BN401" s="281"/>
      <c r="BO401" s="281"/>
      <c r="BP401" s="281"/>
      <c r="BQ401" s="281"/>
      <c r="BR401" s="281"/>
      <c r="BS401" s="281"/>
      <c r="BT401" s="281"/>
      <c r="BU401" s="281"/>
      <c r="BV401" s="281"/>
      <c r="BW401" s="281"/>
      <c r="BX401" s="281"/>
      <c r="BY401" s="281"/>
      <c r="BZ401" s="281"/>
      <c r="CA401" s="281"/>
      <c r="CB401" s="281"/>
      <c r="CC401" s="281"/>
      <c r="CD401" s="281"/>
      <c r="CE401" s="281"/>
      <c r="CF401" s="281"/>
      <c r="CG401" s="281"/>
      <c r="CH401" s="281"/>
      <c r="CI401" s="281"/>
      <c r="CJ401" s="281"/>
      <c r="CK401" s="281"/>
      <c r="CL401" s="281"/>
      <c r="CM401" s="281"/>
      <c r="CN401" s="281"/>
      <c r="CO401" s="281"/>
      <c r="CP401" s="281"/>
      <c r="CQ401" s="281"/>
      <c r="CR401" s="281"/>
      <c r="CS401" s="281"/>
      <c r="CT401" s="281"/>
      <c r="CU401" s="281"/>
      <c r="CV401" s="281"/>
      <c r="CW401" s="281"/>
      <c r="CX401" s="281"/>
      <c r="CY401" s="281"/>
      <c r="CZ401" s="281"/>
      <c r="DA401" s="281"/>
      <c r="DB401" s="281"/>
      <c r="DC401" s="281"/>
      <c r="DD401" s="281"/>
      <c r="DE401" s="281"/>
      <c r="DF401" s="281"/>
      <c r="DG401" s="281"/>
      <c r="DH401" s="281"/>
      <c r="DI401" s="281"/>
      <c r="DJ401" s="281"/>
      <c r="DK401" s="281"/>
      <c r="DL401" s="281"/>
      <c r="DM401" s="281"/>
      <c r="DN401" s="281"/>
      <c r="DO401" s="281"/>
      <c r="DP401" s="281"/>
      <c r="DQ401" s="281"/>
      <c r="DR401" s="281"/>
      <c r="DS401" s="281"/>
      <c r="DT401" s="281"/>
      <c r="DU401" s="281"/>
      <c r="DV401" s="281"/>
      <c r="DW401" s="281"/>
      <c r="DX401" s="281"/>
      <c r="DY401" s="281"/>
      <c r="DZ401" s="281"/>
      <c r="EA401" s="281"/>
      <c r="EB401" s="281"/>
      <c r="EC401" s="281"/>
      <c r="ED401" s="281"/>
      <c r="EE401" s="281"/>
      <c r="EF401" s="281"/>
      <c r="EG401" s="281"/>
      <c r="EH401" s="281"/>
      <c r="EI401" s="281"/>
      <c r="EJ401" s="281"/>
      <c r="EK401" s="281"/>
      <c r="EL401" s="281"/>
      <c r="EM401" s="281"/>
      <c r="EN401" s="281"/>
      <c r="EO401" s="281"/>
      <c r="EP401" s="281"/>
      <c r="EQ401" s="281"/>
      <c r="ER401" s="281"/>
      <c r="ES401" s="281"/>
      <c r="ET401" s="281"/>
      <c r="EU401" s="281"/>
      <c r="EV401" s="281"/>
      <c r="EW401" s="281"/>
      <c r="EX401" s="281"/>
      <c r="EY401" s="281"/>
      <c r="EZ401" s="281"/>
      <c r="FA401" s="281"/>
      <c r="FB401" s="281"/>
      <c r="FC401" s="281"/>
      <c r="FD401" s="281"/>
      <c r="FE401" s="281"/>
      <c r="FF401" s="281"/>
      <c r="FG401" s="281"/>
      <c r="FH401" s="281"/>
      <c r="FI401" s="281"/>
      <c r="FJ401" s="281"/>
      <c r="FK401" s="281"/>
      <c r="FL401" s="281"/>
      <c r="FM401" s="281"/>
      <c r="FN401" s="281"/>
      <c r="FO401" s="281"/>
      <c r="FP401" s="281"/>
      <c r="FQ401" s="281"/>
      <c r="FR401" s="281"/>
      <c r="FS401" s="281"/>
      <c r="FT401" s="281"/>
      <c r="FU401" s="281"/>
      <c r="FV401" s="281"/>
      <c r="FW401" s="281"/>
      <c r="FX401" s="281"/>
      <c r="FY401" s="281"/>
      <c r="FZ401" s="281"/>
      <c r="GA401" s="281"/>
      <c r="GB401" s="281"/>
      <c r="GC401" s="281"/>
      <c r="GD401" s="281"/>
      <c r="GE401" s="281"/>
      <c r="GF401" s="281"/>
      <c r="GG401" s="281"/>
      <c r="GH401" s="281"/>
      <c r="GI401" s="281"/>
      <c r="GJ401" s="281"/>
      <c r="GK401" s="281"/>
      <c r="GL401" s="281"/>
      <c r="GM401" s="281"/>
      <c r="GN401" s="281"/>
      <c r="GO401" s="281"/>
      <c r="GP401" s="281"/>
      <c r="GQ401" s="281"/>
      <c r="GR401" s="281"/>
      <c r="GS401" s="281"/>
      <c r="GT401" s="281"/>
      <c r="GU401" s="281"/>
      <c r="GV401" s="281"/>
      <c r="GW401" s="281"/>
      <c r="GX401" s="281"/>
      <c r="GY401" s="281"/>
      <c r="GZ401" s="281"/>
      <c r="HA401" s="281"/>
      <c r="HB401" s="281"/>
      <c r="HC401" s="281"/>
      <c r="HD401" s="281"/>
      <c r="HE401" s="281"/>
      <c r="HF401" s="281"/>
      <c r="HG401" s="281"/>
      <c r="HH401" s="281"/>
      <c r="HI401" s="281"/>
      <c r="HJ401" s="281"/>
      <c r="HK401" s="281"/>
      <c r="HL401" s="281"/>
      <c r="HM401" s="281"/>
      <c r="HN401" s="281"/>
      <c r="HO401" s="281"/>
      <c r="HP401" s="281"/>
      <c r="HQ401" s="281"/>
      <c r="HR401" s="281"/>
      <c r="HS401" s="281"/>
      <c r="HT401" s="281"/>
      <c r="HU401" s="281"/>
      <c r="HV401" s="281"/>
      <c r="HW401" s="281"/>
      <c r="HX401" s="281"/>
      <c r="HY401" s="281"/>
      <c r="HZ401" s="281"/>
      <c r="IA401" s="281"/>
      <c r="IB401" s="281"/>
      <c r="IC401" s="281"/>
      <c r="ID401" s="281"/>
      <c r="IE401" s="281"/>
      <c r="IF401" s="281"/>
      <c r="IG401" s="281"/>
      <c r="IH401" s="281"/>
      <c r="II401" s="281"/>
      <c r="IJ401" s="281"/>
      <c r="IK401" s="281"/>
      <c r="IL401" s="281"/>
      <c r="IM401" s="281"/>
      <c r="IN401" s="281"/>
      <c r="IO401" s="281"/>
      <c r="IP401" s="281"/>
      <c r="IQ401" s="281"/>
      <c r="IR401" s="281"/>
      <c r="IS401" s="281"/>
      <c r="IT401" s="281"/>
      <c r="IU401" s="281"/>
      <c r="IV401" s="281"/>
      <c r="IW401" s="281"/>
      <c r="IX401" s="281"/>
      <c r="IY401" s="281"/>
      <c r="IZ401" s="281"/>
      <c r="JA401" s="281"/>
      <c r="JB401" s="281"/>
      <c r="JC401" s="281"/>
      <c r="JD401" s="281"/>
      <c r="JE401" s="281"/>
      <c r="JF401" s="281"/>
      <c r="JG401" s="281"/>
      <c r="JH401" s="281"/>
      <c r="JI401" s="281"/>
      <c r="JJ401" s="281"/>
      <c r="JK401" s="281"/>
      <c r="JL401" s="281"/>
      <c r="JM401" s="281"/>
      <c r="JN401" s="281"/>
      <c r="JO401" s="281"/>
      <c r="JP401" s="281"/>
      <c r="JQ401" s="281"/>
      <c r="JR401" s="281"/>
      <c r="JS401" s="281"/>
      <c r="JT401" s="281"/>
      <c r="JU401" s="281"/>
      <c r="JV401" s="281"/>
      <c r="JW401" s="281"/>
      <c r="JX401" s="281"/>
      <c r="JY401" s="281"/>
      <c r="JZ401" s="281"/>
      <c r="KA401" s="281"/>
      <c r="KB401" s="281"/>
      <c r="KC401" s="281"/>
      <c r="KD401" s="281"/>
      <c r="KE401" s="281"/>
      <c r="KF401" s="281"/>
      <c r="KG401" s="281"/>
      <c r="KH401" s="281"/>
      <c r="KI401" s="281"/>
      <c r="KJ401" s="281"/>
      <c r="KK401" s="281"/>
      <c r="KL401" s="281"/>
      <c r="KM401" s="281"/>
      <c r="KN401" s="281"/>
      <c r="KO401" s="281"/>
      <c r="KP401" s="281"/>
      <c r="KQ401" s="281"/>
      <c r="KR401" s="281"/>
      <c r="KS401" s="281"/>
      <c r="KT401" s="281"/>
      <c r="KU401" s="281"/>
      <c r="KV401" s="281"/>
      <c r="KW401" s="281"/>
      <c r="KX401" s="281"/>
      <c r="KY401" s="281"/>
      <c r="KZ401" s="281"/>
      <c r="LA401" s="281"/>
      <c r="LB401" s="281"/>
      <c r="LC401" s="281"/>
      <c r="LD401" s="281"/>
      <c r="LE401" s="281"/>
      <c r="LF401" s="281"/>
      <c r="LG401" s="281"/>
      <c r="LH401" s="281"/>
      <c r="LI401" s="281"/>
      <c r="LJ401" s="281"/>
      <c r="LK401" s="281"/>
      <c r="LL401" s="281"/>
      <c r="LM401" s="281"/>
      <c r="LN401" s="281"/>
      <c r="LO401" s="281"/>
      <c r="LP401" s="281"/>
      <c r="LQ401" s="281"/>
      <c r="LR401" s="281"/>
      <c r="LS401" s="281"/>
      <c r="LT401" s="281"/>
      <c r="LU401" s="281"/>
      <c r="LV401" s="281"/>
      <c r="LW401" s="281"/>
      <c r="LX401" s="281"/>
      <c r="LY401" s="281"/>
      <c r="LZ401" s="281"/>
      <c r="MA401" s="281"/>
      <c r="MB401" s="281"/>
      <c r="MC401" s="281"/>
      <c r="MD401" s="281"/>
      <c r="ME401" s="281"/>
      <c r="MF401" s="281"/>
      <c r="MG401" s="281"/>
      <c r="MH401" s="281"/>
      <c r="MI401" s="281"/>
      <c r="MJ401" s="281"/>
      <c r="MK401" s="281"/>
      <c r="ML401" s="281"/>
      <c r="MM401" s="281"/>
      <c r="MN401" s="281"/>
      <c r="MO401" s="281"/>
      <c r="MP401" s="281"/>
      <c r="MQ401" s="281"/>
      <c r="MR401" s="281"/>
      <c r="MS401" s="281"/>
      <c r="MT401" s="281"/>
      <c r="MU401" s="281"/>
      <c r="MV401" s="281"/>
      <c r="MW401" s="281"/>
      <c r="MX401" s="281"/>
      <c r="MY401" s="281"/>
      <c r="MZ401" s="281"/>
      <c r="NA401" s="281"/>
      <c r="NB401" s="281"/>
      <c r="NC401" s="281"/>
      <c r="ND401" s="281"/>
      <c r="NE401" s="281"/>
      <c r="NF401" s="281"/>
      <c r="NG401" s="281"/>
      <c r="NH401" s="281"/>
      <c r="NI401" s="281"/>
      <c r="NJ401" s="281"/>
      <c r="NK401" s="281"/>
      <c r="NL401" s="281"/>
      <c r="NM401" s="281"/>
      <c r="NN401" s="281"/>
      <c r="NO401" s="281"/>
      <c r="NP401" s="281"/>
      <c r="NQ401" s="281"/>
      <c r="NR401" s="281"/>
      <c r="NS401" s="281"/>
      <c r="NT401" s="281"/>
      <c r="NU401" s="281"/>
      <c r="NV401" s="281"/>
      <c r="NW401" s="281"/>
      <c r="NX401" s="281"/>
      <c r="NY401" s="281"/>
      <c r="NZ401" s="281"/>
      <c r="OA401" s="281"/>
      <c r="OB401" s="281"/>
      <c r="OC401" s="281"/>
      <c r="OD401" s="281"/>
      <c r="OE401" s="281"/>
      <c r="OF401" s="281"/>
      <c r="OG401" s="281"/>
      <c r="OH401" s="281"/>
      <c r="OI401" s="281"/>
      <c r="OJ401" s="281"/>
      <c r="OK401" s="281"/>
      <c r="OL401" s="281"/>
      <c r="OM401" s="281"/>
      <c r="ON401" s="281"/>
      <c r="OO401" s="281"/>
      <c r="OP401" s="281"/>
      <c r="OQ401" s="281"/>
      <c r="OR401" s="281"/>
      <c r="OS401" s="281"/>
      <c r="OT401" s="281"/>
      <c r="OU401" s="281"/>
      <c r="OV401" s="281"/>
      <c r="OW401" s="281"/>
      <c r="OX401" s="281"/>
      <c r="OY401" s="281"/>
      <c r="OZ401" s="281"/>
      <c r="PA401" s="281"/>
      <c r="PB401" s="281"/>
      <c r="PC401" s="281"/>
      <c r="PD401" s="281"/>
      <c r="PE401" s="281"/>
      <c r="PF401" s="281"/>
      <c r="PG401" s="281"/>
      <c r="PH401" s="281"/>
      <c r="PI401" s="281"/>
      <c r="PJ401" s="281"/>
      <c r="PK401" s="281"/>
      <c r="PL401" s="281"/>
      <c r="PM401" s="281"/>
      <c r="PN401" s="281"/>
      <c r="PO401" s="281"/>
      <c r="PP401" s="281"/>
      <c r="PQ401" s="281"/>
      <c r="PR401" s="281"/>
      <c r="PS401" s="281"/>
      <c r="PT401" s="281"/>
      <c r="PU401" s="281"/>
      <c r="PV401" s="281"/>
      <c r="PW401" s="281"/>
      <c r="PX401" s="281"/>
      <c r="PY401" s="281"/>
      <c r="PZ401" s="281"/>
      <c r="QA401" s="281"/>
      <c r="QB401" s="281"/>
      <c r="QC401" s="281"/>
      <c r="QD401" s="281"/>
      <c r="QE401" s="281"/>
      <c r="QF401" s="281"/>
      <c r="QG401" s="281"/>
      <c r="QH401" s="281"/>
      <c r="QI401" s="281"/>
      <c r="QJ401" s="281"/>
      <c r="QK401" s="281"/>
      <c r="QL401" s="281"/>
      <c r="QM401" s="281"/>
      <c r="QN401" s="281"/>
      <c r="QO401" s="281"/>
      <c r="QP401" s="281"/>
      <c r="QQ401" s="281"/>
      <c r="QR401" s="281"/>
      <c r="QS401" s="281"/>
      <c r="QT401" s="281"/>
      <c r="QU401" s="281"/>
      <c r="QV401" s="281"/>
      <c r="QW401" s="281"/>
      <c r="QX401" s="281"/>
      <c r="QY401" s="281"/>
      <c r="QZ401" s="281"/>
      <c r="RA401" s="281"/>
      <c r="RB401" s="281"/>
      <c r="RC401" s="281"/>
      <c r="RD401" s="281"/>
      <c r="RE401" s="281"/>
      <c r="RF401" s="281"/>
      <c r="RG401" s="281"/>
      <c r="RH401" s="281"/>
      <c r="RI401" s="281"/>
      <c r="RJ401" s="281"/>
      <c r="RK401" s="281"/>
      <c r="RL401" s="281"/>
      <c r="RM401" s="281"/>
      <c r="RN401" s="281"/>
      <c r="RO401" s="281"/>
      <c r="RP401" s="281"/>
      <c r="RQ401" s="281"/>
      <c r="RR401" s="281"/>
      <c r="RS401" s="281"/>
      <c r="RT401" s="281"/>
      <c r="RU401" s="281"/>
      <c r="RV401" s="281"/>
      <c r="RW401" s="281"/>
      <c r="RX401" s="281"/>
      <c r="RY401" s="281"/>
      <c r="RZ401" s="281"/>
      <c r="SA401" s="281"/>
      <c r="SB401" s="281"/>
      <c r="SC401" s="281"/>
      <c r="SD401" s="281"/>
      <c r="SE401" s="281"/>
      <c r="SF401" s="281"/>
      <c r="SG401" s="281"/>
      <c r="SH401" s="281"/>
      <c r="SI401" s="281"/>
      <c r="SJ401" s="281"/>
      <c r="SK401" s="281"/>
      <c r="SL401" s="281"/>
      <c r="SM401" s="281"/>
      <c r="SN401" s="281"/>
      <c r="SO401" s="281"/>
      <c r="SP401" s="281"/>
      <c r="SQ401" s="281"/>
      <c r="SR401" s="281"/>
      <c r="SS401" s="281"/>
      <c r="ST401" s="281"/>
      <c r="SU401" s="281"/>
      <c r="SV401" s="281"/>
      <c r="SW401" s="281"/>
      <c r="SX401" s="281"/>
      <c r="SY401" s="281"/>
      <c r="SZ401" s="281"/>
      <c r="TA401" s="281"/>
      <c r="TB401" s="281"/>
      <c r="TC401" s="281"/>
      <c r="TD401" s="281"/>
      <c r="TE401" s="281"/>
      <c r="TF401" s="281"/>
      <c r="TG401" s="281"/>
      <c r="TH401" s="281"/>
      <c r="TI401" s="281"/>
      <c r="TJ401" s="281"/>
      <c r="TK401" s="281"/>
      <c r="TL401" s="281"/>
      <c r="TM401" s="281"/>
      <c r="TN401" s="281"/>
      <c r="TO401" s="281"/>
      <c r="TP401" s="281"/>
      <c r="TQ401" s="281"/>
      <c r="TR401" s="281"/>
      <c r="TS401" s="281"/>
      <c r="TT401" s="281"/>
      <c r="TU401" s="281"/>
      <c r="TV401" s="281"/>
      <c r="TW401" s="281"/>
      <c r="TX401" s="281"/>
      <c r="TY401" s="281"/>
      <c r="TZ401" s="281"/>
      <c r="UA401" s="281"/>
      <c r="UB401" s="281"/>
      <c r="UC401" s="281"/>
      <c r="UD401" s="281"/>
      <c r="UE401" s="281"/>
      <c r="UF401" s="281"/>
      <c r="UG401" s="281"/>
      <c r="UH401" s="281"/>
      <c r="UI401" s="281"/>
      <c r="UJ401" s="281"/>
      <c r="UK401" s="281"/>
      <c r="UL401" s="281"/>
      <c r="UM401" s="281"/>
      <c r="UN401" s="281"/>
      <c r="UO401" s="281"/>
      <c r="UP401" s="281"/>
      <c r="UQ401" s="281"/>
      <c r="UR401" s="281"/>
      <c r="US401" s="281"/>
      <c r="UT401" s="281"/>
      <c r="UU401" s="281"/>
      <c r="UV401" s="281"/>
      <c r="UW401" s="281"/>
      <c r="UX401" s="281"/>
      <c r="UY401" s="281"/>
      <c r="UZ401" s="281"/>
      <c r="VA401" s="281"/>
      <c r="VB401" s="281"/>
      <c r="VC401" s="281"/>
      <c r="VD401" s="281"/>
      <c r="VE401" s="281"/>
      <c r="VF401" s="281"/>
      <c r="VG401" s="281"/>
      <c r="VH401" s="281"/>
      <c r="VI401" s="281"/>
      <c r="VJ401" s="281"/>
      <c r="VK401" s="281"/>
      <c r="VL401" s="281"/>
      <c r="VM401" s="281"/>
      <c r="VN401" s="281"/>
      <c r="VO401" s="281"/>
      <c r="VP401" s="281"/>
      <c r="VQ401" s="281"/>
      <c r="VR401" s="281"/>
      <c r="VS401" s="281"/>
      <c r="VT401" s="281"/>
      <c r="VU401" s="281"/>
      <c r="VV401" s="281"/>
      <c r="VW401" s="281"/>
      <c r="VX401" s="281"/>
      <c r="VY401" s="281"/>
      <c r="VZ401" s="281"/>
      <c r="WA401" s="281"/>
      <c r="WB401" s="281"/>
      <c r="WC401" s="281"/>
      <c r="WD401" s="281"/>
      <c r="WE401" s="281"/>
      <c r="WF401" s="281"/>
      <c r="WG401" s="281"/>
      <c r="WH401" s="281"/>
      <c r="WI401" s="281"/>
      <c r="WJ401" s="281"/>
      <c r="WK401" s="281"/>
      <c r="WL401" s="281"/>
      <c r="WM401" s="281"/>
      <c r="WN401" s="281"/>
      <c r="WO401" s="281"/>
      <c r="WP401" s="281"/>
      <c r="WQ401" s="281"/>
      <c r="WR401" s="281"/>
      <c r="WS401" s="281"/>
      <c r="WT401" s="281"/>
      <c r="WU401" s="281"/>
      <c r="WV401" s="281"/>
      <c r="WW401" s="281"/>
      <c r="WX401" s="281"/>
      <c r="WY401" s="281"/>
      <c r="WZ401" s="281"/>
      <c r="XA401" s="281"/>
      <c r="XB401" s="281"/>
      <c r="XC401" s="281"/>
      <c r="XD401" s="281"/>
      <c r="XE401" s="281"/>
      <c r="XF401" s="281"/>
      <c r="XG401" s="281"/>
      <c r="XH401" s="281"/>
      <c r="XI401" s="281"/>
      <c r="XJ401" s="281"/>
      <c r="XK401" s="281"/>
      <c r="XL401" s="281"/>
      <c r="XM401" s="281"/>
      <c r="XN401" s="281"/>
      <c r="XO401" s="281"/>
      <c r="XP401" s="281"/>
      <c r="XQ401" s="281"/>
      <c r="XR401" s="281"/>
      <c r="XS401" s="281"/>
      <c r="XT401" s="281"/>
      <c r="XU401" s="281"/>
      <c r="XV401" s="281"/>
      <c r="XW401" s="281"/>
      <c r="XX401" s="281"/>
      <c r="XY401" s="281"/>
      <c r="XZ401" s="281"/>
      <c r="YA401" s="281"/>
      <c r="YB401" s="281"/>
      <c r="YC401" s="281"/>
      <c r="YD401" s="281"/>
      <c r="YE401" s="281"/>
      <c r="YF401" s="281"/>
      <c r="YG401" s="281"/>
      <c r="YH401" s="281"/>
      <c r="YI401" s="281"/>
      <c r="YJ401" s="281"/>
      <c r="YK401" s="281"/>
      <c r="YL401" s="281"/>
      <c r="YM401" s="281"/>
      <c r="YN401" s="281"/>
      <c r="YO401" s="281"/>
      <c r="YP401" s="281"/>
      <c r="YQ401" s="281"/>
      <c r="YR401" s="281"/>
      <c r="YS401" s="281"/>
      <c r="YT401" s="281"/>
      <c r="YU401" s="281"/>
      <c r="YV401" s="281"/>
      <c r="YW401" s="281"/>
      <c r="YX401" s="281"/>
      <c r="YY401" s="281"/>
      <c r="YZ401" s="281"/>
      <c r="ZA401" s="281"/>
      <c r="ZB401" s="281"/>
      <c r="ZC401" s="281"/>
      <c r="ZD401" s="281"/>
      <c r="ZE401" s="281"/>
      <c r="ZF401" s="281"/>
      <c r="ZG401" s="281"/>
      <c r="ZH401" s="281"/>
      <c r="ZI401" s="281"/>
      <c r="ZJ401" s="281"/>
      <c r="ZK401" s="281"/>
      <c r="ZL401" s="281"/>
      <c r="ZM401" s="281"/>
      <c r="ZN401" s="281"/>
      <c r="ZO401" s="281"/>
      <c r="ZP401" s="281"/>
      <c r="ZQ401" s="281"/>
      <c r="ZR401" s="281"/>
      <c r="ZS401" s="281"/>
      <c r="ZT401" s="281"/>
      <c r="ZU401" s="281"/>
      <c r="ZV401" s="281"/>
      <c r="ZW401" s="281"/>
      <c r="ZX401" s="281"/>
      <c r="ZY401" s="281"/>
      <c r="ZZ401" s="281"/>
      <c r="AAA401" s="281"/>
      <c r="AAB401" s="281"/>
      <c r="AAC401" s="281"/>
      <c r="AAD401" s="281"/>
      <c r="AAE401" s="281"/>
      <c r="AAF401" s="281"/>
      <c r="AAG401" s="281"/>
      <c r="AAH401" s="281"/>
      <c r="AAI401" s="281"/>
      <c r="AAJ401" s="281"/>
      <c r="AAK401" s="281"/>
      <c r="AAL401" s="281"/>
      <c r="AAM401" s="281"/>
      <c r="AAN401" s="281"/>
      <c r="AAO401" s="281"/>
      <c r="AAP401" s="281"/>
      <c r="AAQ401" s="281"/>
      <c r="AAR401" s="281"/>
      <c r="AAS401" s="281"/>
      <c r="AAT401" s="281"/>
      <c r="AAU401" s="281"/>
      <c r="AAV401" s="281"/>
      <c r="AAW401" s="281"/>
      <c r="AAX401" s="281"/>
      <c r="AAY401" s="281"/>
      <c r="AAZ401" s="281"/>
      <c r="ABA401" s="281"/>
      <c r="ABB401" s="281"/>
      <c r="ABC401" s="281"/>
      <c r="ABD401" s="281"/>
      <c r="ABE401" s="281"/>
      <c r="ABF401" s="281"/>
      <c r="ABG401" s="281"/>
      <c r="ABH401" s="281"/>
      <c r="ABI401" s="281"/>
      <c r="ABJ401" s="281"/>
      <c r="ABK401" s="281"/>
      <c r="ABL401" s="281"/>
      <c r="ABM401" s="281"/>
      <c r="ABN401" s="281"/>
      <c r="ABO401" s="281"/>
      <c r="ABP401" s="281"/>
      <c r="ABQ401" s="281"/>
      <c r="ABR401" s="281"/>
      <c r="ABS401" s="281"/>
      <c r="ABT401" s="281"/>
      <c r="ABU401" s="281"/>
      <c r="ABV401" s="281"/>
      <c r="ABW401" s="281"/>
      <c r="ABX401" s="281"/>
      <c r="ABY401" s="281"/>
      <c r="ABZ401" s="281"/>
      <c r="ACA401" s="281"/>
      <c r="ACB401" s="281"/>
      <c r="ACC401" s="281"/>
      <c r="ACD401" s="281"/>
      <c r="ACE401" s="281"/>
      <c r="ACF401" s="281"/>
      <c r="ACG401" s="281"/>
      <c r="ACH401" s="281"/>
      <c r="ACI401" s="281"/>
      <c r="ACJ401" s="281"/>
      <c r="ACK401" s="281"/>
      <c r="ACL401" s="281"/>
      <c r="ACM401" s="281"/>
      <c r="ACN401" s="281"/>
      <c r="ACO401" s="281"/>
      <c r="ACP401" s="281"/>
      <c r="ACQ401" s="281"/>
      <c r="ACR401" s="281"/>
      <c r="ACS401" s="281"/>
      <c r="ACT401" s="281"/>
      <c r="ACU401" s="281"/>
      <c r="ACV401" s="281"/>
      <c r="ACW401" s="281"/>
      <c r="ACX401" s="281"/>
      <c r="ACY401" s="281"/>
      <c r="ACZ401" s="281"/>
      <c r="ADA401" s="281"/>
      <c r="ADB401" s="281"/>
      <c r="ADC401" s="281"/>
      <c r="ADD401" s="281"/>
      <c r="ADE401" s="281"/>
      <c r="ADF401" s="281"/>
      <c r="ADG401" s="281"/>
      <c r="ADH401" s="281"/>
      <c r="ADI401" s="281"/>
      <c r="ADJ401" s="281"/>
      <c r="ADK401" s="281"/>
      <c r="ADL401" s="281"/>
      <c r="ADM401" s="281"/>
      <c r="ADN401" s="281"/>
      <c r="ADO401" s="281"/>
      <c r="ADP401" s="281"/>
      <c r="ADQ401" s="281"/>
      <c r="ADR401" s="281"/>
      <c r="ADS401" s="281"/>
      <c r="ADT401" s="281"/>
      <c r="ADU401" s="281"/>
      <c r="ADV401" s="281"/>
      <c r="ADW401" s="281"/>
      <c r="ADX401" s="281"/>
      <c r="ADY401" s="281"/>
      <c r="ADZ401" s="281"/>
      <c r="AEA401" s="281"/>
      <c r="AEB401" s="281"/>
      <c r="AEC401" s="281"/>
      <c r="AED401" s="281"/>
      <c r="AEE401" s="281"/>
      <c r="AEF401" s="281"/>
      <c r="AEG401" s="281"/>
      <c r="AEH401" s="281"/>
      <c r="AEI401" s="281"/>
      <c r="AEJ401" s="281"/>
      <c r="AEK401" s="281"/>
      <c r="AEL401" s="281"/>
      <c r="AEM401" s="281"/>
      <c r="AEN401" s="281"/>
      <c r="AEO401" s="281"/>
      <c r="AEP401" s="281"/>
      <c r="AEQ401" s="281"/>
      <c r="AER401" s="281"/>
      <c r="AES401" s="281"/>
      <c r="AET401" s="281"/>
      <c r="AEU401" s="281"/>
      <c r="AEV401" s="281"/>
      <c r="AEW401" s="281"/>
      <c r="AEX401" s="281"/>
      <c r="AEY401" s="281"/>
      <c r="AEZ401" s="281"/>
      <c r="AFA401" s="281"/>
      <c r="AFB401" s="281"/>
      <c r="AFC401" s="281"/>
      <c r="AFD401" s="281"/>
      <c r="AFE401" s="281"/>
      <c r="AFF401" s="281"/>
      <c r="AFG401" s="281"/>
      <c r="AFH401" s="281"/>
      <c r="AFI401" s="281"/>
      <c r="AFJ401" s="281"/>
      <c r="AFK401" s="281"/>
      <c r="AFL401" s="281"/>
      <c r="AFM401" s="281"/>
      <c r="AFN401" s="281"/>
      <c r="AFO401" s="281"/>
      <c r="AFP401" s="281"/>
      <c r="AFQ401" s="281"/>
      <c r="AFR401" s="281"/>
      <c r="AFS401" s="281"/>
      <c r="AFT401" s="281"/>
      <c r="AFU401" s="281"/>
      <c r="AFV401" s="281"/>
      <c r="AFW401" s="281"/>
      <c r="AFX401" s="281"/>
      <c r="AFY401" s="281"/>
      <c r="AFZ401" s="281"/>
      <c r="AGA401" s="281"/>
      <c r="AGB401" s="281"/>
      <c r="AGC401" s="281"/>
      <c r="AGD401" s="281"/>
      <c r="AGE401" s="281"/>
      <c r="AGF401" s="281"/>
      <c r="AGG401" s="281"/>
      <c r="AGH401" s="281"/>
      <c r="AGI401" s="281"/>
      <c r="AGJ401" s="281"/>
      <c r="AGK401" s="281"/>
      <c r="AGL401" s="281"/>
      <c r="AGM401" s="281"/>
      <c r="AGN401" s="281"/>
      <c r="AGO401" s="281"/>
      <c r="AGP401" s="281"/>
      <c r="AGQ401" s="281"/>
      <c r="AGR401" s="281"/>
      <c r="AGS401" s="281"/>
      <c r="AGT401" s="281"/>
      <c r="AGU401" s="281"/>
      <c r="AGV401" s="281"/>
      <c r="AGW401" s="281"/>
      <c r="AGX401" s="281"/>
      <c r="AGY401" s="281"/>
      <c r="AGZ401" s="281"/>
      <c r="AHA401" s="281"/>
      <c r="AHB401" s="281"/>
      <c r="AHC401" s="281"/>
      <c r="AHD401" s="281"/>
      <c r="AHE401" s="281"/>
      <c r="AHF401" s="281"/>
      <c r="AHG401" s="281"/>
      <c r="AHH401" s="281"/>
      <c r="AHI401" s="281"/>
      <c r="AHJ401" s="281"/>
      <c r="AHK401" s="281"/>
      <c r="AHL401" s="281"/>
      <c r="AHM401" s="281"/>
      <c r="AHN401" s="281"/>
      <c r="AHO401" s="281"/>
      <c r="AHP401" s="281"/>
      <c r="AHQ401" s="281"/>
      <c r="AHR401" s="281"/>
      <c r="AHS401" s="281"/>
      <c r="AHT401" s="281"/>
      <c r="AHU401" s="281"/>
      <c r="AHV401" s="281"/>
      <c r="AHW401" s="281"/>
      <c r="AHX401" s="281"/>
      <c r="AHY401" s="281"/>
      <c r="AHZ401" s="281"/>
      <c r="AIA401" s="281"/>
      <c r="AIB401" s="281"/>
      <c r="AIC401" s="281"/>
      <c r="AID401" s="281"/>
      <c r="AIE401" s="281"/>
      <c r="AIF401" s="281"/>
      <c r="AIG401" s="281"/>
      <c r="AIH401" s="281"/>
      <c r="AII401" s="281"/>
      <c r="AIJ401" s="281"/>
      <c r="AIK401" s="281"/>
      <c r="AIL401" s="281"/>
      <c r="AIM401" s="281"/>
      <c r="AIN401" s="281"/>
      <c r="AIO401" s="281"/>
      <c r="AIP401" s="281"/>
      <c r="AIQ401" s="281"/>
      <c r="AIR401" s="281"/>
      <c r="AIS401" s="281"/>
      <c r="AIT401" s="281"/>
      <c r="AIU401" s="281"/>
      <c r="AIV401" s="281"/>
      <c r="AIW401" s="281"/>
      <c r="AIX401" s="281"/>
      <c r="AIY401" s="281"/>
      <c r="AIZ401" s="281"/>
      <c r="AJA401" s="281"/>
      <c r="AJB401" s="281"/>
      <c r="AJC401" s="281"/>
      <c r="AJD401" s="281"/>
      <c r="AJE401" s="281"/>
      <c r="AJF401" s="281"/>
      <c r="AJG401" s="281"/>
      <c r="AJH401" s="281"/>
      <c r="AJI401" s="281"/>
      <c r="AJJ401" s="281"/>
      <c r="AJK401" s="281"/>
      <c r="AJL401" s="281"/>
      <c r="AJM401" s="281"/>
      <c r="AJN401" s="281"/>
      <c r="AJO401" s="281"/>
      <c r="AJP401" s="281"/>
      <c r="AJQ401" s="281"/>
      <c r="AJR401" s="281"/>
      <c r="AJS401" s="281"/>
      <c r="AJT401" s="281"/>
      <c r="AJU401" s="281"/>
      <c r="AJV401" s="281"/>
      <c r="AJW401" s="281"/>
      <c r="AJX401" s="281"/>
      <c r="AJY401" s="281"/>
      <c r="AJZ401" s="281"/>
      <c r="AKA401" s="281"/>
      <c r="AKB401" s="281"/>
      <c r="AKC401" s="281"/>
      <c r="AKD401" s="281"/>
      <c r="AKE401" s="281"/>
      <c r="AKF401" s="281"/>
      <c r="AKG401" s="281"/>
      <c r="AKH401" s="281"/>
      <c r="AKI401" s="281"/>
      <c r="AKJ401" s="281"/>
      <c r="AKK401" s="281"/>
      <c r="AKL401" s="281"/>
      <c r="AKM401" s="281"/>
      <c r="AKN401" s="281"/>
      <c r="AKO401" s="281"/>
      <c r="AKP401" s="281"/>
      <c r="AKQ401" s="281"/>
      <c r="AKR401" s="281"/>
      <c r="AKS401" s="281"/>
      <c r="AKT401" s="281"/>
      <c r="AKU401" s="281"/>
      <c r="AKV401" s="281"/>
      <c r="AKW401" s="281"/>
      <c r="AKX401" s="281"/>
      <c r="AKY401" s="281"/>
      <c r="AKZ401" s="281"/>
      <c r="ALA401" s="281"/>
      <c r="ALB401" s="281"/>
      <c r="ALC401" s="281"/>
      <c r="ALD401" s="281"/>
      <c r="ALE401" s="281"/>
      <c r="ALF401" s="281"/>
      <c r="ALG401" s="281"/>
      <c r="ALH401" s="281"/>
      <c r="ALI401" s="281"/>
      <c r="ALJ401" s="281"/>
      <c r="ALK401" s="281"/>
      <c r="ALL401" s="281"/>
      <c r="ALM401" s="281"/>
      <c r="ALN401" s="281"/>
      <c r="ALO401" s="281"/>
      <c r="ALP401" s="281"/>
      <c r="ALQ401" s="281"/>
      <c r="ALR401" s="281"/>
      <c r="ALS401" s="281"/>
      <c r="ALT401" s="281"/>
      <c r="ALU401" s="281"/>
      <c r="ALV401" s="281"/>
      <c r="ALW401" s="281"/>
      <c r="ALX401" s="281"/>
      <c r="ALY401" s="281"/>
      <c r="ALZ401" s="281"/>
      <c r="AMA401" s="281"/>
      <c r="AMB401" s="281"/>
      <c r="AMC401" s="281"/>
      <c r="AMD401" s="281"/>
      <c r="AME401" s="281"/>
      <c r="AMF401" s="281"/>
      <c r="AMG401" s="281"/>
      <c r="AMH401" s="281"/>
      <c r="AMI401" s="281"/>
      <c r="AMJ401" s="281"/>
    </row>
    <row r="402" spans="1:1024" s="282" customFormat="1" ht="15" customHeight="1" x14ac:dyDescent="0.25">
      <c r="A402" s="38" t="s">
        <v>190</v>
      </c>
      <c r="B402" s="39" t="s">
        <v>7</v>
      </c>
      <c r="C402" s="39" t="s">
        <v>52</v>
      </c>
      <c r="D402" s="260">
        <v>32</v>
      </c>
      <c r="E402" s="260"/>
      <c r="F402" s="260"/>
      <c r="G402" s="39"/>
      <c r="H402" s="50"/>
      <c r="I402" s="260"/>
      <c r="J402" s="39"/>
      <c r="K402" s="260"/>
      <c r="L402" s="260"/>
      <c r="M402" s="39"/>
      <c r="N402" s="45"/>
      <c r="O402" s="260"/>
      <c r="P402" s="260"/>
      <c r="Q402" s="260"/>
      <c r="R402" s="260"/>
      <c r="S402" s="260"/>
      <c r="T402" s="260"/>
      <c r="U402" s="260"/>
      <c r="V402" s="260"/>
      <c r="W402" s="260"/>
      <c r="X402" s="260"/>
      <c r="Y402" s="260"/>
      <c r="Z402" s="260"/>
      <c r="AA402" s="262"/>
      <c r="AB402" s="47">
        <f>COUNT(D402:Z402)</f>
        <v>1</v>
      </c>
      <c r="AC402" s="48">
        <f>IF(AB402=0,0,AVERAGE(D402:Z402))</f>
        <v>32</v>
      </c>
      <c r="AD402" s="48">
        <f t="array" ref="AD402">IF(AB402=0,0,IF(AB402&gt;9,AVERAGE(LARGE(D402:Z402,{1,2,3,4,5,6,7,8,9,10})),0))</f>
        <v>0</v>
      </c>
      <c r="AE402" s="48">
        <f t="array" ref="AE402">IF(AB402=0,0,IF(AB402&gt;9,SUM(LARGE(D402:Z402,{1,2,3,4,5,6,7,8,9,10})),0))</f>
        <v>0</v>
      </c>
      <c r="AF402" s="281"/>
      <c r="AG402" s="281"/>
      <c r="AH402" s="281"/>
      <c r="AI402" s="281"/>
      <c r="AJ402" s="281"/>
      <c r="AK402" s="281"/>
      <c r="AL402" s="281"/>
      <c r="AM402" s="281"/>
      <c r="AN402" s="281"/>
      <c r="AO402" s="281"/>
      <c r="AP402" s="281"/>
      <c r="AQ402" s="281"/>
      <c r="AR402" s="281"/>
      <c r="AS402" s="281"/>
      <c r="AT402" s="281"/>
      <c r="AU402" s="281"/>
      <c r="AV402" s="281"/>
      <c r="AW402" s="281"/>
      <c r="AX402" s="281"/>
      <c r="AY402" s="281"/>
      <c r="AZ402" s="281"/>
      <c r="BA402" s="281"/>
      <c r="BB402" s="281"/>
      <c r="BC402" s="281"/>
      <c r="BD402" s="281"/>
      <c r="BE402" s="281"/>
      <c r="BF402" s="281"/>
      <c r="BG402" s="281"/>
      <c r="BH402" s="281"/>
      <c r="BI402" s="281"/>
      <c r="BJ402" s="281"/>
      <c r="BK402" s="281"/>
      <c r="BL402" s="281"/>
      <c r="BM402" s="281"/>
      <c r="BN402" s="281"/>
      <c r="BO402" s="281"/>
      <c r="BP402" s="281"/>
      <c r="BQ402" s="281"/>
      <c r="BR402" s="281"/>
      <c r="BS402" s="281"/>
      <c r="BT402" s="281"/>
      <c r="BU402" s="281"/>
      <c r="BV402" s="281"/>
      <c r="BW402" s="281"/>
      <c r="BX402" s="281"/>
      <c r="BY402" s="281"/>
      <c r="BZ402" s="281"/>
      <c r="CA402" s="281"/>
      <c r="CB402" s="281"/>
      <c r="CC402" s="281"/>
      <c r="CD402" s="281"/>
      <c r="CE402" s="281"/>
      <c r="CF402" s="281"/>
      <c r="CG402" s="281"/>
      <c r="CH402" s="281"/>
      <c r="CI402" s="281"/>
      <c r="CJ402" s="281"/>
      <c r="CK402" s="281"/>
      <c r="CL402" s="281"/>
      <c r="CM402" s="281"/>
      <c r="CN402" s="281"/>
      <c r="CO402" s="281"/>
      <c r="CP402" s="281"/>
      <c r="CQ402" s="281"/>
      <c r="CR402" s="281"/>
      <c r="CS402" s="281"/>
      <c r="CT402" s="281"/>
      <c r="CU402" s="281"/>
      <c r="CV402" s="281"/>
      <c r="CW402" s="281"/>
      <c r="CX402" s="281"/>
      <c r="CY402" s="281"/>
      <c r="CZ402" s="281"/>
      <c r="DA402" s="281"/>
      <c r="DB402" s="281"/>
      <c r="DC402" s="281"/>
      <c r="DD402" s="281"/>
      <c r="DE402" s="281"/>
      <c r="DF402" s="281"/>
      <c r="DG402" s="281"/>
      <c r="DH402" s="281"/>
      <c r="DI402" s="281"/>
      <c r="DJ402" s="281"/>
      <c r="DK402" s="281"/>
      <c r="DL402" s="281"/>
      <c r="DM402" s="281"/>
      <c r="DN402" s="281"/>
      <c r="DO402" s="281"/>
      <c r="DP402" s="281"/>
      <c r="DQ402" s="281"/>
      <c r="DR402" s="281"/>
      <c r="DS402" s="281"/>
      <c r="DT402" s="281"/>
      <c r="DU402" s="281"/>
      <c r="DV402" s="281"/>
      <c r="DW402" s="281"/>
      <c r="DX402" s="281"/>
      <c r="DY402" s="281"/>
      <c r="DZ402" s="281"/>
      <c r="EA402" s="281"/>
      <c r="EB402" s="281"/>
      <c r="EC402" s="281"/>
      <c r="ED402" s="281"/>
      <c r="EE402" s="281"/>
      <c r="EF402" s="281"/>
      <c r="EG402" s="281"/>
      <c r="EH402" s="281"/>
      <c r="EI402" s="281"/>
      <c r="EJ402" s="281"/>
      <c r="EK402" s="281"/>
      <c r="EL402" s="281"/>
      <c r="EM402" s="281"/>
      <c r="EN402" s="281"/>
      <c r="EO402" s="281"/>
      <c r="EP402" s="281"/>
      <c r="EQ402" s="281"/>
      <c r="ER402" s="281"/>
      <c r="ES402" s="281"/>
      <c r="ET402" s="281"/>
      <c r="EU402" s="281"/>
      <c r="EV402" s="281"/>
      <c r="EW402" s="281"/>
      <c r="EX402" s="281"/>
      <c r="EY402" s="281"/>
      <c r="EZ402" s="281"/>
      <c r="FA402" s="281"/>
      <c r="FB402" s="281"/>
      <c r="FC402" s="281"/>
      <c r="FD402" s="281"/>
      <c r="FE402" s="281"/>
      <c r="FF402" s="281"/>
      <c r="FG402" s="281"/>
      <c r="FH402" s="281"/>
      <c r="FI402" s="281"/>
      <c r="FJ402" s="281"/>
      <c r="FK402" s="281"/>
      <c r="FL402" s="281"/>
      <c r="FM402" s="281"/>
      <c r="FN402" s="281"/>
      <c r="FO402" s="281"/>
      <c r="FP402" s="281"/>
      <c r="FQ402" s="281"/>
      <c r="FR402" s="281"/>
      <c r="FS402" s="281"/>
      <c r="FT402" s="281"/>
      <c r="FU402" s="281"/>
      <c r="FV402" s="281"/>
      <c r="FW402" s="281"/>
      <c r="FX402" s="281"/>
      <c r="FY402" s="281"/>
      <c r="FZ402" s="281"/>
      <c r="GA402" s="281"/>
      <c r="GB402" s="281"/>
      <c r="GC402" s="281"/>
      <c r="GD402" s="281"/>
      <c r="GE402" s="281"/>
      <c r="GF402" s="281"/>
      <c r="GG402" s="281"/>
      <c r="GH402" s="281"/>
      <c r="GI402" s="281"/>
      <c r="GJ402" s="281"/>
      <c r="GK402" s="281"/>
      <c r="GL402" s="281"/>
      <c r="GM402" s="281"/>
      <c r="GN402" s="281"/>
      <c r="GO402" s="281"/>
      <c r="GP402" s="281"/>
      <c r="GQ402" s="281"/>
      <c r="GR402" s="281"/>
      <c r="GS402" s="281"/>
      <c r="GT402" s="281"/>
      <c r="GU402" s="281"/>
      <c r="GV402" s="281"/>
      <c r="GW402" s="281"/>
      <c r="GX402" s="281"/>
      <c r="GY402" s="281"/>
      <c r="GZ402" s="281"/>
      <c r="HA402" s="281"/>
      <c r="HB402" s="281"/>
      <c r="HC402" s="281"/>
      <c r="HD402" s="281"/>
      <c r="HE402" s="281"/>
      <c r="HF402" s="281"/>
      <c r="HG402" s="281"/>
      <c r="HH402" s="281"/>
      <c r="HI402" s="281"/>
      <c r="HJ402" s="281"/>
      <c r="HK402" s="281"/>
      <c r="HL402" s="281"/>
      <c r="HM402" s="281"/>
      <c r="HN402" s="281"/>
      <c r="HO402" s="281"/>
      <c r="HP402" s="281"/>
      <c r="HQ402" s="281"/>
      <c r="HR402" s="281"/>
      <c r="HS402" s="281"/>
      <c r="HT402" s="281"/>
      <c r="HU402" s="281"/>
      <c r="HV402" s="281"/>
      <c r="HW402" s="281"/>
      <c r="HX402" s="281"/>
      <c r="HY402" s="281"/>
      <c r="HZ402" s="281"/>
      <c r="IA402" s="281"/>
      <c r="IB402" s="281"/>
      <c r="IC402" s="281"/>
      <c r="ID402" s="281"/>
      <c r="IE402" s="281"/>
      <c r="IF402" s="281"/>
      <c r="IG402" s="281"/>
      <c r="IH402" s="281"/>
      <c r="II402" s="281"/>
      <c r="IJ402" s="281"/>
      <c r="IK402" s="281"/>
      <c r="IL402" s="281"/>
      <c r="IM402" s="281"/>
      <c r="IN402" s="281"/>
      <c r="IO402" s="281"/>
      <c r="IP402" s="281"/>
      <c r="IQ402" s="281"/>
      <c r="IR402" s="281"/>
      <c r="IS402" s="281"/>
      <c r="IT402" s="281"/>
      <c r="IU402" s="281"/>
      <c r="IV402" s="281"/>
      <c r="IW402" s="281"/>
      <c r="IX402" s="281"/>
      <c r="IY402" s="281"/>
      <c r="IZ402" s="281"/>
      <c r="JA402" s="281"/>
      <c r="JB402" s="281"/>
      <c r="JC402" s="281"/>
      <c r="JD402" s="281"/>
      <c r="JE402" s="281"/>
      <c r="JF402" s="281"/>
      <c r="JG402" s="281"/>
      <c r="JH402" s="281"/>
      <c r="JI402" s="281"/>
      <c r="JJ402" s="281"/>
      <c r="JK402" s="281"/>
      <c r="JL402" s="281"/>
      <c r="JM402" s="281"/>
      <c r="JN402" s="281"/>
      <c r="JO402" s="281"/>
      <c r="JP402" s="281"/>
      <c r="JQ402" s="281"/>
      <c r="JR402" s="281"/>
      <c r="JS402" s="281"/>
      <c r="JT402" s="281"/>
      <c r="JU402" s="281"/>
      <c r="JV402" s="281"/>
      <c r="JW402" s="281"/>
      <c r="JX402" s="281"/>
      <c r="JY402" s="281"/>
      <c r="JZ402" s="281"/>
      <c r="KA402" s="281"/>
      <c r="KB402" s="281"/>
      <c r="KC402" s="281"/>
      <c r="KD402" s="281"/>
      <c r="KE402" s="281"/>
      <c r="KF402" s="281"/>
      <c r="KG402" s="281"/>
      <c r="KH402" s="281"/>
      <c r="KI402" s="281"/>
      <c r="KJ402" s="281"/>
      <c r="KK402" s="281"/>
      <c r="KL402" s="281"/>
      <c r="KM402" s="281"/>
      <c r="KN402" s="281"/>
      <c r="KO402" s="281"/>
      <c r="KP402" s="281"/>
      <c r="KQ402" s="281"/>
      <c r="KR402" s="281"/>
      <c r="KS402" s="281"/>
      <c r="KT402" s="281"/>
      <c r="KU402" s="281"/>
      <c r="KV402" s="281"/>
      <c r="KW402" s="281"/>
      <c r="KX402" s="281"/>
      <c r="KY402" s="281"/>
      <c r="KZ402" s="281"/>
      <c r="LA402" s="281"/>
      <c r="LB402" s="281"/>
      <c r="LC402" s="281"/>
      <c r="LD402" s="281"/>
      <c r="LE402" s="281"/>
      <c r="LF402" s="281"/>
      <c r="LG402" s="281"/>
      <c r="LH402" s="281"/>
      <c r="LI402" s="281"/>
      <c r="LJ402" s="281"/>
      <c r="LK402" s="281"/>
      <c r="LL402" s="281"/>
      <c r="LM402" s="281"/>
      <c r="LN402" s="281"/>
      <c r="LO402" s="281"/>
      <c r="LP402" s="281"/>
      <c r="LQ402" s="281"/>
      <c r="LR402" s="281"/>
      <c r="LS402" s="281"/>
      <c r="LT402" s="281"/>
      <c r="LU402" s="281"/>
      <c r="LV402" s="281"/>
      <c r="LW402" s="281"/>
      <c r="LX402" s="281"/>
      <c r="LY402" s="281"/>
      <c r="LZ402" s="281"/>
      <c r="MA402" s="281"/>
      <c r="MB402" s="281"/>
      <c r="MC402" s="281"/>
      <c r="MD402" s="281"/>
      <c r="ME402" s="281"/>
      <c r="MF402" s="281"/>
      <c r="MG402" s="281"/>
      <c r="MH402" s="281"/>
      <c r="MI402" s="281"/>
      <c r="MJ402" s="281"/>
      <c r="MK402" s="281"/>
      <c r="ML402" s="281"/>
      <c r="MM402" s="281"/>
      <c r="MN402" s="281"/>
      <c r="MO402" s="281"/>
      <c r="MP402" s="281"/>
      <c r="MQ402" s="281"/>
      <c r="MR402" s="281"/>
      <c r="MS402" s="281"/>
      <c r="MT402" s="281"/>
      <c r="MU402" s="281"/>
      <c r="MV402" s="281"/>
      <c r="MW402" s="281"/>
      <c r="MX402" s="281"/>
      <c r="MY402" s="281"/>
      <c r="MZ402" s="281"/>
      <c r="NA402" s="281"/>
      <c r="NB402" s="281"/>
      <c r="NC402" s="281"/>
      <c r="ND402" s="281"/>
      <c r="NE402" s="281"/>
      <c r="NF402" s="281"/>
      <c r="NG402" s="281"/>
      <c r="NH402" s="281"/>
      <c r="NI402" s="281"/>
      <c r="NJ402" s="281"/>
      <c r="NK402" s="281"/>
      <c r="NL402" s="281"/>
      <c r="NM402" s="281"/>
      <c r="NN402" s="281"/>
      <c r="NO402" s="281"/>
      <c r="NP402" s="281"/>
      <c r="NQ402" s="281"/>
      <c r="NR402" s="281"/>
      <c r="NS402" s="281"/>
      <c r="NT402" s="281"/>
      <c r="NU402" s="281"/>
      <c r="NV402" s="281"/>
      <c r="NW402" s="281"/>
      <c r="NX402" s="281"/>
      <c r="NY402" s="281"/>
      <c r="NZ402" s="281"/>
      <c r="OA402" s="281"/>
      <c r="OB402" s="281"/>
      <c r="OC402" s="281"/>
      <c r="OD402" s="281"/>
      <c r="OE402" s="281"/>
      <c r="OF402" s="281"/>
      <c r="OG402" s="281"/>
      <c r="OH402" s="281"/>
      <c r="OI402" s="281"/>
      <c r="OJ402" s="281"/>
      <c r="OK402" s="281"/>
      <c r="OL402" s="281"/>
      <c r="OM402" s="281"/>
      <c r="ON402" s="281"/>
      <c r="OO402" s="281"/>
      <c r="OP402" s="281"/>
      <c r="OQ402" s="281"/>
      <c r="OR402" s="281"/>
      <c r="OS402" s="281"/>
      <c r="OT402" s="281"/>
      <c r="OU402" s="281"/>
      <c r="OV402" s="281"/>
      <c r="OW402" s="281"/>
      <c r="OX402" s="281"/>
      <c r="OY402" s="281"/>
      <c r="OZ402" s="281"/>
      <c r="PA402" s="281"/>
      <c r="PB402" s="281"/>
      <c r="PC402" s="281"/>
      <c r="PD402" s="281"/>
      <c r="PE402" s="281"/>
      <c r="PF402" s="281"/>
      <c r="PG402" s="281"/>
      <c r="PH402" s="281"/>
      <c r="PI402" s="281"/>
      <c r="PJ402" s="281"/>
      <c r="PK402" s="281"/>
      <c r="PL402" s="281"/>
      <c r="PM402" s="281"/>
      <c r="PN402" s="281"/>
      <c r="PO402" s="281"/>
      <c r="PP402" s="281"/>
      <c r="PQ402" s="281"/>
      <c r="PR402" s="281"/>
      <c r="PS402" s="281"/>
      <c r="PT402" s="281"/>
      <c r="PU402" s="281"/>
      <c r="PV402" s="281"/>
      <c r="PW402" s="281"/>
      <c r="PX402" s="281"/>
      <c r="PY402" s="281"/>
      <c r="PZ402" s="281"/>
      <c r="QA402" s="281"/>
      <c r="QB402" s="281"/>
      <c r="QC402" s="281"/>
      <c r="QD402" s="281"/>
      <c r="QE402" s="281"/>
      <c r="QF402" s="281"/>
      <c r="QG402" s="281"/>
      <c r="QH402" s="281"/>
      <c r="QI402" s="281"/>
      <c r="QJ402" s="281"/>
      <c r="QK402" s="281"/>
      <c r="QL402" s="281"/>
      <c r="QM402" s="281"/>
      <c r="QN402" s="281"/>
      <c r="QO402" s="281"/>
      <c r="QP402" s="281"/>
      <c r="QQ402" s="281"/>
      <c r="QR402" s="281"/>
      <c r="QS402" s="281"/>
      <c r="QT402" s="281"/>
      <c r="QU402" s="281"/>
      <c r="QV402" s="281"/>
      <c r="QW402" s="281"/>
      <c r="QX402" s="281"/>
      <c r="QY402" s="281"/>
      <c r="QZ402" s="281"/>
      <c r="RA402" s="281"/>
      <c r="RB402" s="281"/>
      <c r="RC402" s="281"/>
      <c r="RD402" s="281"/>
      <c r="RE402" s="281"/>
      <c r="RF402" s="281"/>
      <c r="RG402" s="281"/>
      <c r="RH402" s="281"/>
      <c r="RI402" s="281"/>
      <c r="RJ402" s="281"/>
      <c r="RK402" s="281"/>
      <c r="RL402" s="281"/>
      <c r="RM402" s="281"/>
      <c r="RN402" s="281"/>
      <c r="RO402" s="281"/>
      <c r="RP402" s="281"/>
      <c r="RQ402" s="281"/>
      <c r="RR402" s="281"/>
      <c r="RS402" s="281"/>
      <c r="RT402" s="281"/>
      <c r="RU402" s="281"/>
      <c r="RV402" s="281"/>
      <c r="RW402" s="281"/>
      <c r="RX402" s="281"/>
      <c r="RY402" s="281"/>
      <c r="RZ402" s="281"/>
      <c r="SA402" s="281"/>
      <c r="SB402" s="281"/>
      <c r="SC402" s="281"/>
      <c r="SD402" s="281"/>
      <c r="SE402" s="281"/>
      <c r="SF402" s="281"/>
      <c r="SG402" s="281"/>
      <c r="SH402" s="281"/>
      <c r="SI402" s="281"/>
      <c r="SJ402" s="281"/>
      <c r="SK402" s="281"/>
      <c r="SL402" s="281"/>
      <c r="SM402" s="281"/>
      <c r="SN402" s="281"/>
      <c r="SO402" s="281"/>
      <c r="SP402" s="281"/>
      <c r="SQ402" s="281"/>
      <c r="SR402" s="281"/>
      <c r="SS402" s="281"/>
      <c r="ST402" s="281"/>
      <c r="SU402" s="281"/>
      <c r="SV402" s="281"/>
      <c r="SW402" s="281"/>
      <c r="SX402" s="281"/>
      <c r="SY402" s="281"/>
      <c r="SZ402" s="281"/>
      <c r="TA402" s="281"/>
      <c r="TB402" s="281"/>
      <c r="TC402" s="281"/>
      <c r="TD402" s="281"/>
      <c r="TE402" s="281"/>
      <c r="TF402" s="281"/>
      <c r="TG402" s="281"/>
      <c r="TH402" s="281"/>
      <c r="TI402" s="281"/>
      <c r="TJ402" s="281"/>
      <c r="TK402" s="281"/>
      <c r="TL402" s="281"/>
      <c r="TM402" s="281"/>
      <c r="TN402" s="281"/>
      <c r="TO402" s="281"/>
      <c r="TP402" s="281"/>
      <c r="TQ402" s="281"/>
      <c r="TR402" s="281"/>
      <c r="TS402" s="281"/>
      <c r="TT402" s="281"/>
      <c r="TU402" s="281"/>
      <c r="TV402" s="281"/>
      <c r="TW402" s="281"/>
      <c r="TX402" s="281"/>
      <c r="TY402" s="281"/>
      <c r="TZ402" s="281"/>
      <c r="UA402" s="281"/>
      <c r="UB402" s="281"/>
      <c r="UC402" s="281"/>
      <c r="UD402" s="281"/>
      <c r="UE402" s="281"/>
      <c r="UF402" s="281"/>
      <c r="UG402" s="281"/>
      <c r="UH402" s="281"/>
      <c r="UI402" s="281"/>
      <c r="UJ402" s="281"/>
      <c r="UK402" s="281"/>
      <c r="UL402" s="281"/>
      <c r="UM402" s="281"/>
      <c r="UN402" s="281"/>
      <c r="UO402" s="281"/>
      <c r="UP402" s="281"/>
      <c r="UQ402" s="281"/>
      <c r="UR402" s="281"/>
      <c r="US402" s="281"/>
      <c r="UT402" s="281"/>
      <c r="UU402" s="281"/>
      <c r="UV402" s="281"/>
      <c r="UW402" s="281"/>
      <c r="UX402" s="281"/>
      <c r="UY402" s="281"/>
      <c r="UZ402" s="281"/>
      <c r="VA402" s="281"/>
      <c r="VB402" s="281"/>
      <c r="VC402" s="281"/>
      <c r="VD402" s="281"/>
      <c r="VE402" s="281"/>
      <c r="VF402" s="281"/>
      <c r="VG402" s="281"/>
      <c r="VH402" s="281"/>
      <c r="VI402" s="281"/>
      <c r="VJ402" s="281"/>
      <c r="VK402" s="281"/>
      <c r="VL402" s="281"/>
      <c r="VM402" s="281"/>
      <c r="VN402" s="281"/>
      <c r="VO402" s="281"/>
      <c r="VP402" s="281"/>
      <c r="VQ402" s="281"/>
      <c r="VR402" s="281"/>
      <c r="VS402" s="281"/>
      <c r="VT402" s="281"/>
      <c r="VU402" s="281"/>
      <c r="VV402" s="281"/>
      <c r="VW402" s="281"/>
      <c r="VX402" s="281"/>
      <c r="VY402" s="281"/>
      <c r="VZ402" s="281"/>
      <c r="WA402" s="281"/>
      <c r="WB402" s="281"/>
      <c r="WC402" s="281"/>
      <c r="WD402" s="281"/>
      <c r="WE402" s="281"/>
      <c r="WF402" s="281"/>
      <c r="WG402" s="281"/>
      <c r="WH402" s="281"/>
      <c r="WI402" s="281"/>
      <c r="WJ402" s="281"/>
      <c r="WK402" s="281"/>
      <c r="WL402" s="281"/>
      <c r="WM402" s="281"/>
      <c r="WN402" s="281"/>
      <c r="WO402" s="281"/>
      <c r="WP402" s="281"/>
      <c r="WQ402" s="281"/>
      <c r="WR402" s="281"/>
      <c r="WS402" s="281"/>
      <c r="WT402" s="281"/>
      <c r="WU402" s="281"/>
      <c r="WV402" s="281"/>
      <c r="WW402" s="281"/>
      <c r="WX402" s="281"/>
      <c r="WY402" s="281"/>
      <c r="WZ402" s="281"/>
      <c r="XA402" s="281"/>
      <c r="XB402" s="281"/>
      <c r="XC402" s="281"/>
      <c r="XD402" s="281"/>
      <c r="XE402" s="281"/>
      <c r="XF402" s="281"/>
      <c r="XG402" s="281"/>
      <c r="XH402" s="281"/>
      <c r="XI402" s="281"/>
      <c r="XJ402" s="281"/>
      <c r="XK402" s="281"/>
      <c r="XL402" s="281"/>
      <c r="XM402" s="281"/>
      <c r="XN402" s="281"/>
      <c r="XO402" s="281"/>
      <c r="XP402" s="281"/>
      <c r="XQ402" s="281"/>
      <c r="XR402" s="281"/>
      <c r="XS402" s="281"/>
      <c r="XT402" s="281"/>
      <c r="XU402" s="281"/>
      <c r="XV402" s="281"/>
      <c r="XW402" s="281"/>
      <c r="XX402" s="281"/>
      <c r="XY402" s="281"/>
      <c r="XZ402" s="281"/>
      <c r="YA402" s="281"/>
      <c r="YB402" s="281"/>
      <c r="YC402" s="281"/>
      <c r="YD402" s="281"/>
      <c r="YE402" s="281"/>
      <c r="YF402" s="281"/>
      <c r="YG402" s="281"/>
      <c r="YH402" s="281"/>
      <c r="YI402" s="281"/>
      <c r="YJ402" s="281"/>
      <c r="YK402" s="281"/>
      <c r="YL402" s="281"/>
      <c r="YM402" s="281"/>
      <c r="YN402" s="281"/>
      <c r="YO402" s="281"/>
      <c r="YP402" s="281"/>
      <c r="YQ402" s="281"/>
      <c r="YR402" s="281"/>
      <c r="YS402" s="281"/>
      <c r="YT402" s="281"/>
      <c r="YU402" s="281"/>
      <c r="YV402" s="281"/>
      <c r="YW402" s="281"/>
      <c r="YX402" s="281"/>
      <c r="YY402" s="281"/>
      <c r="YZ402" s="281"/>
      <c r="ZA402" s="281"/>
      <c r="ZB402" s="281"/>
      <c r="ZC402" s="281"/>
      <c r="ZD402" s="281"/>
      <c r="ZE402" s="281"/>
      <c r="ZF402" s="281"/>
      <c r="ZG402" s="281"/>
      <c r="ZH402" s="281"/>
      <c r="ZI402" s="281"/>
      <c r="ZJ402" s="281"/>
      <c r="ZK402" s="281"/>
      <c r="ZL402" s="281"/>
      <c r="ZM402" s="281"/>
      <c r="ZN402" s="281"/>
      <c r="ZO402" s="281"/>
      <c r="ZP402" s="281"/>
      <c r="ZQ402" s="281"/>
      <c r="ZR402" s="281"/>
      <c r="ZS402" s="281"/>
      <c r="ZT402" s="281"/>
      <c r="ZU402" s="281"/>
      <c r="ZV402" s="281"/>
      <c r="ZW402" s="281"/>
      <c r="ZX402" s="281"/>
      <c r="ZY402" s="281"/>
      <c r="ZZ402" s="281"/>
      <c r="AAA402" s="281"/>
      <c r="AAB402" s="281"/>
      <c r="AAC402" s="281"/>
      <c r="AAD402" s="281"/>
      <c r="AAE402" s="281"/>
      <c r="AAF402" s="281"/>
      <c r="AAG402" s="281"/>
      <c r="AAH402" s="281"/>
      <c r="AAI402" s="281"/>
      <c r="AAJ402" s="281"/>
      <c r="AAK402" s="281"/>
      <c r="AAL402" s="281"/>
      <c r="AAM402" s="281"/>
      <c r="AAN402" s="281"/>
      <c r="AAO402" s="281"/>
      <c r="AAP402" s="281"/>
      <c r="AAQ402" s="281"/>
      <c r="AAR402" s="281"/>
      <c r="AAS402" s="281"/>
      <c r="AAT402" s="281"/>
      <c r="AAU402" s="281"/>
      <c r="AAV402" s="281"/>
      <c r="AAW402" s="281"/>
      <c r="AAX402" s="281"/>
      <c r="AAY402" s="281"/>
      <c r="AAZ402" s="281"/>
      <c r="ABA402" s="281"/>
      <c r="ABB402" s="281"/>
      <c r="ABC402" s="281"/>
      <c r="ABD402" s="281"/>
      <c r="ABE402" s="281"/>
      <c r="ABF402" s="281"/>
      <c r="ABG402" s="281"/>
      <c r="ABH402" s="281"/>
      <c r="ABI402" s="281"/>
      <c r="ABJ402" s="281"/>
      <c r="ABK402" s="281"/>
      <c r="ABL402" s="281"/>
      <c r="ABM402" s="281"/>
      <c r="ABN402" s="281"/>
      <c r="ABO402" s="281"/>
      <c r="ABP402" s="281"/>
      <c r="ABQ402" s="281"/>
      <c r="ABR402" s="281"/>
      <c r="ABS402" s="281"/>
      <c r="ABT402" s="281"/>
      <c r="ABU402" s="281"/>
      <c r="ABV402" s="281"/>
      <c r="ABW402" s="281"/>
      <c r="ABX402" s="281"/>
      <c r="ABY402" s="281"/>
      <c r="ABZ402" s="281"/>
      <c r="ACA402" s="281"/>
      <c r="ACB402" s="281"/>
      <c r="ACC402" s="281"/>
      <c r="ACD402" s="281"/>
      <c r="ACE402" s="281"/>
      <c r="ACF402" s="281"/>
      <c r="ACG402" s="281"/>
      <c r="ACH402" s="281"/>
      <c r="ACI402" s="281"/>
      <c r="ACJ402" s="281"/>
      <c r="ACK402" s="281"/>
      <c r="ACL402" s="281"/>
      <c r="ACM402" s="281"/>
      <c r="ACN402" s="281"/>
      <c r="ACO402" s="281"/>
      <c r="ACP402" s="281"/>
      <c r="ACQ402" s="281"/>
      <c r="ACR402" s="281"/>
      <c r="ACS402" s="281"/>
      <c r="ACT402" s="281"/>
      <c r="ACU402" s="281"/>
      <c r="ACV402" s="281"/>
      <c r="ACW402" s="281"/>
      <c r="ACX402" s="281"/>
      <c r="ACY402" s="281"/>
      <c r="ACZ402" s="281"/>
      <c r="ADA402" s="281"/>
      <c r="ADB402" s="281"/>
      <c r="ADC402" s="281"/>
      <c r="ADD402" s="281"/>
      <c r="ADE402" s="281"/>
      <c r="ADF402" s="281"/>
      <c r="ADG402" s="281"/>
      <c r="ADH402" s="281"/>
      <c r="ADI402" s="281"/>
      <c r="ADJ402" s="281"/>
      <c r="ADK402" s="281"/>
      <c r="ADL402" s="281"/>
      <c r="ADM402" s="281"/>
      <c r="ADN402" s="281"/>
      <c r="ADO402" s="281"/>
      <c r="ADP402" s="281"/>
      <c r="ADQ402" s="281"/>
      <c r="ADR402" s="281"/>
      <c r="ADS402" s="281"/>
      <c r="ADT402" s="281"/>
      <c r="ADU402" s="281"/>
      <c r="ADV402" s="281"/>
      <c r="ADW402" s="281"/>
      <c r="ADX402" s="281"/>
      <c r="ADY402" s="281"/>
      <c r="ADZ402" s="281"/>
      <c r="AEA402" s="281"/>
      <c r="AEB402" s="281"/>
      <c r="AEC402" s="281"/>
      <c r="AED402" s="281"/>
      <c r="AEE402" s="281"/>
      <c r="AEF402" s="281"/>
      <c r="AEG402" s="281"/>
      <c r="AEH402" s="281"/>
      <c r="AEI402" s="281"/>
      <c r="AEJ402" s="281"/>
      <c r="AEK402" s="281"/>
      <c r="AEL402" s="281"/>
      <c r="AEM402" s="281"/>
      <c r="AEN402" s="281"/>
      <c r="AEO402" s="281"/>
      <c r="AEP402" s="281"/>
      <c r="AEQ402" s="281"/>
      <c r="AER402" s="281"/>
      <c r="AES402" s="281"/>
      <c r="AET402" s="281"/>
      <c r="AEU402" s="281"/>
      <c r="AEV402" s="281"/>
      <c r="AEW402" s="281"/>
      <c r="AEX402" s="281"/>
      <c r="AEY402" s="281"/>
      <c r="AEZ402" s="281"/>
      <c r="AFA402" s="281"/>
      <c r="AFB402" s="281"/>
      <c r="AFC402" s="281"/>
      <c r="AFD402" s="281"/>
      <c r="AFE402" s="281"/>
      <c r="AFF402" s="281"/>
      <c r="AFG402" s="281"/>
      <c r="AFH402" s="281"/>
      <c r="AFI402" s="281"/>
      <c r="AFJ402" s="281"/>
      <c r="AFK402" s="281"/>
      <c r="AFL402" s="281"/>
      <c r="AFM402" s="281"/>
      <c r="AFN402" s="281"/>
      <c r="AFO402" s="281"/>
      <c r="AFP402" s="281"/>
      <c r="AFQ402" s="281"/>
      <c r="AFR402" s="281"/>
      <c r="AFS402" s="281"/>
      <c r="AFT402" s="281"/>
      <c r="AFU402" s="281"/>
      <c r="AFV402" s="281"/>
      <c r="AFW402" s="281"/>
      <c r="AFX402" s="281"/>
      <c r="AFY402" s="281"/>
      <c r="AFZ402" s="281"/>
      <c r="AGA402" s="281"/>
      <c r="AGB402" s="281"/>
      <c r="AGC402" s="281"/>
      <c r="AGD402" s="281"/>
      <c r="AGE402" s="281"/>
      <c r="AGF402" s="281"/>
      <c r="AGG402" s="281"/>
      <c r="AGH402" s="281"/>
      <c r="AGI402" s="281"/>
      <c r="AGJ402" s="281"/>
      <c r="AGK402" s="281"/>
      <c r="AGL402" s="281"/>
      <c r="AGM402" s="281"/>
      <c r="AGN402" s="281"/>
      <c r="AGO402" s="281"/>
      <c r="AGP402" s="281"/>
      <c r="AGQ402" s="281"/>
      <c r="AGR402" s="281"/>
      <c r="AGS402" s="281"/>
      <c r="AGT402" s="281"/>
      <c r="AGU402" s="281"/>
      <c r="AGV402" s="281"/>
      <c r="AGW402" s="281"/>
      <c r="AGX402" s="281"/>
      <c r="AGY402" s="281"/>
      <c r="AGZ402" s="281"/>
      <c r="AHA402" s="281"/>
      <c r="AHB402" s="281"/>
      <c r="AHC402" s="281"/>
      <c r="AHD402" s="281"/>
      <c r="AHE402" s="281"/>
      <c r="AHF402" s="281"/>
      <c r="AHG402" s="281"/>
      <c r="AHH402" s="281"/>
      <c r="AHI402" s="281"/>
      <c r="AHJ402" s="281"/>
      <c r="AHK402" s="281"/>
      <c r="AHL402" s="281"/>
      <c r="AHM402" s="281"/>
      <c r="AHN402" s="281"/>
      <c r="AHO402" s="281"/>
      <c r="AHP402" s="281"/>
      <c r="AHQ402" s="281"/>
      <c r="AHR402" s="281"/>
      <c r="AHS402" s="281"/>
      <c r="AHT402" s="281"/>
      <c r="AHU402" s="281"/>
      <c r="AHV402" s="281"/>
      <c r="AHW402" s="281"/>
      <c r="AHX402" s="281"/>
      <c r="AHY402" s="281"/>
      <c r="AHZ402" s="281"/>
      <c r="AIA402" s="281"/>
      <c r="AIB402" s="281"/>
      <c r="AIC402" s="281"/>
      <c r="AID402" s="281"/>
      <c r="AIE402" s="281"/>
      <c r="AIF402" s="281"/>
      <c r="AIG402" s="281"/>
      <c r="AIH402" s="281"/>
      <c r="AII402" s="281"/>
      <c r="AIJ402" s="281"/>
      <c r="AIK402" s="281"/>
      <c r="AIL402" s="281"/>
      <c r="AIM402" s="281"/>
      <c r="AIN402" s="281"/>
      <c r="AIO402" s="281"/>
      <c r="AIP402" s="281"/>
      <c r="AIQ402" s="281"/>
      <c r="AIR402" s="281"/>
      <c r="AIS402" s="281"/>
      <c r="AIT402" s="281"/>
      <c r="AIU402" s="281"/>
      <c r="AIV402" s="281"/>
      <c r="AIW402" s="281"/>
      <c r="AIX402" s="281"/>
      <c r="AIY402" s="281"/>
      <c r="AIZ402" s="281"/>
      <c r="AJA402" s="281"/>
      <c r="AJB402" s="281"/>
      <c r="AJC402" s="281"/>
      <c r="AJD402" s="281"/>
      <c r="AJE402" s="281"/>
      <c r="AJF402" s="281"/>
      <c r="AJG402" s="281"/>
      <c r="AJH402" s="281"/>
      <c r="AJI402" s="281"/>
      <c r="AJJ402" s="281"/>
      <c r="AJK402" s="281"/>
      <c r="AJL402" s="281"/>
      <c r="AJM402" s="281"/>
      <c r="AJN402" s="281"/>
      <c r="AJO402" s="281"/>
      <c r="AJP402" s="281"/>
      <c r="AJQ402" s="281"/>
      <c r="AJR402" s="281"/>
      <c r="AJS402" s="281"/>
      <c r="AJT402" s="281"/>
      <c r="AJU402" s="281"/>
      <c r="AJV402" s="281"/>
      <c r="AJW402" s="281"/>
      <c r="AJX402" s="281"/>
      <c r="AJY402" s="281"/>
      <c r="AJZ402" s="281"/>
      <c r="AKA402" s="281"/>
      <c r="AKB402" s="281"/>
      <c r="AKC402" s="281"/>
      <c r="AKD402" s="281"/>
      <c r="AKE402" s="281"/>
      <c r="AKF402" s="281"/>
      <c r="AKG402" s="281"/>
      <c r="AKH402" s="281"/>
      <c r="AKI402" s="281"/>
      <c r="AKJ402" s="281"/>
      <c r="AKK402" s="281"/>
      <c r="AKL402" s="281"/>
      <c r="AKM402" s="281"/>
      <c r="AKN402" s="281"/>
      <c r="AKO402" s="281"/>
      <c r="AKP402" s="281"/>
      <c r="AKQ402" s="281"/>
      <c r="AKR402" s="281"/>
      <c r="AKS402" s="281"/>
      <c r="AKT402" s="281"/>
      <c r="AKU402" s="281"/>
      <c r="AKV402" s="281"/>
      <c r="AKW402" s="281"/>
      <c r="AKX402" s="281"/>
      <c r="AKY402" s="281"/>
      <c r="AKZ402" s="281"/>
      <c r="ALA402" s="281"/>
      <c r="ALB402" s="281"/>
      <c r="ALC402" s="281"/>
      <c r="ALD402" s="281"/>
      <c r="ALE402" s="281"/>
      <c r="ALF402" s="281"/>
      <c r="ALG402" s="281"/>
      <c r="ALH402" s="281"/>
      <c r="ALI402" s="281"/>
      <c r="ALJ402" s="281"/>
      <c r="ALK402" s="281"/>
      <c r="ALL402" s="281"/>
      <c r="ALM402" s="281"/>
      <c r="ALN402" s="281"/>
      <c r="ALO402" s="281"/>
      <c r="ALP402" s="281"/>
      <c r="ALQ402" s="281"/>
      <c r="ALR402" s="281"/>
      <c r="ALS402" s="281"/>
      <c r="ALT402" s="281"/>
      <c r="ALU402" s="281"/>
      <c r="ALV402" s="281"/>
      <c r="ALW402" s="281"/>
      <c r="ALX402" s="281"/>
      <c r="ALY402" s="281"/>
      <c r="ALZ402" s="281"/>
      <c r="AMA402" s="281"/>
      <c r="AMB402" s="281"/>
      <c r="AMC402" s="281"/>
      <c r="AMD402" s="281"/>
      <c r="AME402" s="281"/>
      <c r="AMF402" s="281"/>
      <c r="AMG402" s="281"/>
      <c r="AMH402" s="281"/>
      <c r="AMI402" s="281"/>
      <c r="AMJ402" s="281"/>
    </row>
    <row r="403" spans="1:1024" s="282" customFormat="1" ht="15" customHeight="1" x14ac:dyDescent="0.25">
      <c r="A403" s="269" t="s">
        <v>378</v>
      </c>
      <c r="B403" s="262" t="s">
        <v>12</v>
      </c>
      <c r="C403" s="39" t="s">
        <v>42</v>
      </c>
      <c r="D403" s="260"/>
      <c r="E403" s="260"/>
      <c r="F403" s="260"/>
      <c r="G403" s="39"/>
      <c r="H403" s="50"/>
      <c r="I403" s="260"/>
      <c r="J403" s="39"/>
      <c r="K403" s="260"/>
      <c r="L403" s="260"/>
      <c r="M403" s="39"/>
      <c r="N403" s="45"/>
      <c r="O403" s="260"/>
      <c r="P403" s="260"/>
      <c r="Q403" s="260"/>
      <c r="R403" s="260"/>
      <c r="S403" s="260"/>
      <c r="T403" s="260"/>
      <c r="U403" s="260"/>
      <c r="V403" s="260"/>
      <c r="W403" s="260"/>
      <c r="X403" s="260"/>
      <c r="Y403" s="260"/>
      <c r="Z403" s="260"/>
      <c r="AA403" s="262"/>
      <c r="AB403" s="47">
        <f>COUNT(D403:Z403)</f>
        <v>0</v>
      </c>
      <c r="AC403" s="48">
        <f>IF(AB403=0,0,AVERAGE(D403:Z403))</f>
        <v>0</v>
      </c>
      <c r="AD403" s="48">
        <f t="array" ref="AD403">IF(AB403=0,0,IF(AB403&gt;9,AVERAGE(LARGE(D403:Z403,{1,2,3,4,5,6,7,8,9,10})),0))</f>
        <v>0</v>
      </c>
      <c r="AE403" s="48">
        <f t="array" ref="AE403">IF(AB403=0,0,IF(AB403&gt;9,SUM(LARGE(D403:Z403,{1,2,3,4,5,6,7,8,9,10})),0))</f>
        <v>0</v>
      </c>
      <c r="AF403" s="281"/>
      <c r="AG403" s="281"/>
      <c r="AH403" s="281"/>
      <c r="AI403" s="281"/>
      <c r="AJ403" s="281"/>
      <c r="AK403" s="281"/>
      <c r="AL403" s="281"/>
      <c r="AM403" s="281"/>
      <c r="AN403" s="281"/>
      <c r="AO403" s="281"/>
      <c r="AP403" s="281"/>
      <c r="AQ403" s="281"/>
      <c r="AR403" s="281"/>
      <c r="AS403" s="281"/>
      <c r="AT403" s="281"/>
      <c r="AU403" s="281"/>
      <c r="AV403" s="281"/>
      <c r="AW403" s="281"/>
      <c r="AX403" s="281"/>
      <c r="AY403" s="281"/>
      <c r="AZ403" s="281"/>
      <c r="BA403" s="281"/>
      <c r="BB403" s="281"/>
      <c r="BC403" s="281"/>
      <c r="BD403" s="281"/>
      <c r="BE403" s="281"/>
      <c r="BF403" s="281"/>
      <c r="BG403" s="281"/>
      <c r="BH403" s="281"/>
      <c r="BI403" s="281"/>
      <c r="BJ403" s="281"/>
      <c r="BK403" s="281"/>
      <c r="BL403" s="281"/>
      <c r="BM403" s="281"/>
      <c r="BN403" s="281"/>
      <c r="BO403" s="281"/>
      <c r="BP403" s="281"/>
      <c r="BQ403" s="281"/>
      <c r="BR403" s="281"/>
      <c r="BS403" s="281"/>
      <c r="BT403" s="281"/>
      <c r="BU403" s="281"/>
      <c r="BV403" s="281"/>
      <c r="BW403" s="281"/>
      <c r="BX403" s="281"/>
      <c r="BY403" s="281"/>
      <c r="BZ403" s="281"/>
      <c r="CA403" s="281"/>
      <c r="CB403" s="281"/>
      <c r="CC403" s="281"/>
      <c r="CD403" s="281"/>
      <c r="CE403" s="281"/>
      <c r="CF403" s="281"/>
      <c r="CG403" s="281"/>
      <c r="CH403" s="281"/>
      <c r="CI403" s="281"/>
      <c r="CJ403" s="281"/>
      <c r="CK403" s="281"/>
      <c r="CL403" s="281"/>
      <c r="CM403" s="281"/>
      <c r="CN403" s="281"/>
      <c r="CO403" s="281"/>
      <c r="CP403" s="281"/>
      <c r="CQ403" s="281"/>
      <c r="CR403" s="281"/>
      <c r="CS403" s="281"/>
      <c r="CT403" s="281"/>
      <c r="CU403" s="281"/>
      <c r="CV403" s="281"/>
      <c r="CW403" s="281"/>
      <c r="CX403" s="281"/>
      <c r="CY403" s="281"/>
      <c r="CZ403" s="281"/>
      <c r="DA403" s="281"/>
      <c r="DB403" s="281"/>
      <c r="DC403" s="281"/>
      <c r="DD403" s="281"/>
      <c r="DE403" s="281"/>
      <c r="DF403" s="281"/>
      <c r="DG403" s="281"/>
      <c r="DH403" s="281"/>
      <c r="DI403" s="281"/>
      <c r="DJ403" s="281"/>
      <c r="DK403" s="281"/>
      <c r="DL403" s="281"/>
      <c r="DM403" s="281"/>
      <c r="DN403" s="281"/>
      <c r="DO403" s="281"/>
      <c r="DP403" s="281"/>
      <c r="DQ403" s="281"/>
      <c r="DR403" s="281"/>
      <c r="DS403" s="281"/>
      <c r="DT403" s="281"/>
      <c r="DU403" s="281"/>
      <c r="DV403" s="281"/>
      <c r="DW403" s="281"/>
      <c r="DX403" s="281"/>
      <c r="DY403" s="281"/>
      <c r="DZ403" s="281"/>
      <c r="EA403" s="281"/>
      <c r="EB403" s="281"/>
      <c r="EC403" s="281"/>
      <c r="ED403" s="281"/>
      <c r="EE403" s="281"/>
      <c r="EF403" s="281"/>
      <c r="EG403" s="281"/>
      <c r="EH403" s="281"/>
      <c r="EI403" s="281"/>
      <c r="EJ403" s="281"/>
      <c r="EK403" s="281"/>
      <c r="EL403" s="281"/>
      <c r="EM403" s="281"/>
      <c r="EN403" s="281"/>
      <c r="EO403" s="281"/>
      <c r="EP403" s="281"/>
      <c r="EQ403" s="281"/>
      <c r="ER403" s="281"/>
      <c r="ES403" s="281"/>
      <c r="ET403" s="281"/>
      <c r="EU403" s="281"/>
      <c r="EV403" s="281"/>
      <c r="EW403" s="281"/>
      <c r="EX403" s="281"/>
      <c r="EY403" s="281"/>
      <c r="EZ403" s="281"/>
      <c r="FA403" s="281"/>
      <c r="FB403" s="281"/>
      <c r="FC403" s="281"/>
      <c r="FD403" s="281"/>
      <c r="FE403" s="281"/>
      <c r="FF403" s="281"/>
      <c r="FG403" s="281"/>
      <c r="FH403" s="281"/>
      <c r="FI403" s="281"/>
      <c r="FJ403" s="281"/>
      <c r="FK403" s="281"/>
      <c r="FL403" s="281"/>
      <c r="FM403" s="281"/>
      <c r="FN403" s="281"/>
      <c r="FO403" s="281"/>
      <c r="FP403" s="281"/>
      <c r="FQ403" s="281"/>
      <c r="FR403" s="281"/>
      <c r="FS403" s="281"/>
      <c r="FT403" s="281"/>
      <c r="FU403" s="281"/>
      <c r="FV403" s="281"/>
      <c r="FW403" s="281"/>
      <c r="FX403" s="281"/>
      <c r="FY403" s="281"/>
      <c r="FZ403" s="281"/>
      <c r="GA403" s="281"/>
      <c r="GB403" s="281"/>
      <c r="GC403" s="281"/>
      <c r="GD403" s="281"/>
      <c r="GE403" s="281"/>
      <c r="GF403" s="281"/>
      <c r="GG403" s="281"/>
      <c r="GH403" s="281"/>
      <c r="GI403" s="281"/>
      <c r="GJ403" s="281"/>
      <c r="GK403" s="281"/>
      <c r="GL403" s="281"/>
      <c r="GM403" s="281"/>
      <c r="GN403" s="281"/>
      <c r="GO403" s="281"/>
      <c r="GP403" s="281"/>
      <c r="GQ403" s="281"/>
      <c r="GR403" s="281"/>
      <c r="GS403" s="281"/>
      <c r="GT403" s="281"/>
      <c r="GU403" s="281"/>
      <c r="GV403" s="281"/>
      <c r="GW403" s="281"/>
      <c r="GX403" s="281"/>
      <c r="GY403" s="281"/>
      <c r="GZ403" s="281"/>
      <c r="HA403" s="281"/>
      <c r="HB403" s="281"/>
      <c r="HC403" s="281"/>
      <c r="HD403" s="281"/>
      <c r="HE403" s="281"/>
      <c r="HF403" s="281"/>
      <c r="HG403" s="281"/>
      <c r="HH403" s="281"/>
      <c r="HI403" s="281"/>
      <c r="HJ403" s="281"/>
      <c r="HK403" s="281"/>
      <c r="HL403" s="281"/>
      <c r="HM403" s="281"/>
      <c r="HN403" s="281"/>
      <c r="HO403" s="281"/>
      <c r="HP403" s="281"/>
      <c r="HQ403" s="281"/>
      <c r="HR403" s="281"/>
      <c r="HS403" s="281"/>
      <c r="HT403" s="281"/>
      <c r="HU403" s="281"/>
      <c r="HV403" s="281"/>
      <c r="HW403" s="281"/>
      <c r="HX403" s="281"/>
      <c r="HY403" s="281"/>
      <c r="HZ403" s="281"/>
      <c r="IA403" s="281"/>
      <c r="IB403" s="281"/>
      <c r="IC403" s="281"/>
      <c r="ID403" s="281"/>
      <c r="IE403" s="281"/>
      <c r="IF403" s="281"/>
      <c r="IG403" s="281"/>
      <c r="IH403" s="281"/>
      <c r="II403" s="281"/>
      <c r="IJ403" s="281"/>
      <c r="IK403" s="281"/>
      <c r="IL403" s="281"/>
      <c r="IM403" s="281"/>
      <c r="IN403" s="281"/>
      <c r="IO403" s="281"/>
      <c r="IP403" s="281"/>
      <c r="IQ403" s="281"/>
      <c r="IR403" s="281"/>
      <c r="IS403" s="281"/>
      <c r="IT403" s="281"/>
      <c r="IU403" s="281"/>
      <c r="IV403" s="281"/>
      <c r="IW403" s="281"/>
      <c r="IX403" s="281"/>
      <c r="IY403" s="281"/>
      <c r="IZ403" s="281"/>
      <c r="JA403" s="281"/>
      <c r="JB403" s="281"/>
      <c r="JC403" s="281"/>
      <c r="JD403" s="281"/>
      <c r="JE403" s="281"/>
      <c r="JF403" s="281"/>
      <c r="JG403" s="281"/>
      <c r="JH403" s="281"/>
      <c r="JI403" s="281"/>
      <c r="JJ403" s="281"/>
      <c r="JK403" s="281"/>
      <c r="JL403" s="281"/>
      <c r="JM403" s="281"/>
      <c r="JN403" s="281"/>
      <c r="JO403" s="281"/>
      <c r="JP403" s="281"/>
      <c r="JQ403" s="281"/>
      <c r="JR403" s="281"/>
      <c r="JS403" s="281"/>
      <c r="JT403" s="281"/>
      <c r="JU403" s="281"/>
      <c r="JV403" s="281"/>
      <c r="JW403" s="281"/>
      <c r="JX403" s="281"/>
      <c r="JY403" s="281"/>
      <c r="JZ403" s="281"/>
      <c r="KA403" s="281"/>
      <c r="KB403" s="281"/>
      <c r="KC403" s="281"/>
      <c r="KD403" s="281"/>
      <c r="KE403" s="281"/>
      <c r="KF403" s="281"/>
      <c r="KG403" s="281"/>
      <c r="KH403" s="281"/>
      <c r="KI403" s="281"/>
      <c r="KJ403" s="281"/>
      <c r="KK403" s="281"/>
      <c r="KL403" s="281"/>
      <c r="KM403" s="281"/>
      <c r="KN403" s="281"/>
      <c r="KO403" s="281"/>
      <c r="KP403" s="281"/>
      <c r="KQ403" s="281"/>
      <c r="KR403" s="281"/>
      <c r="KS403" s="281"/>
      <c r="KT403" s="281"/>
      <c r="KU403" s="281"/>
      <c r="KV403" s="281"/>
      <c r="KW403" s="281"/>
      <c r="KX403" s="281"/>
      <c r="KY403" s="281"/>
      <c r="KZ403" s="281"/>
      <c r="LA403" s="281"/>
      <c r="LB403" s="281"/>
      <c r="LC403" s="281"/>
      <c r="LD403" s="281"/>
      <c r="LE403" s="281"/>
      <c r="LF403" s="281"/>
      <c r="LG403" s="281"/>
      <c r="LH403" s="281"/>
      <c r="LI403" s="281"/>
      <c r="LJ403" s="281"/>
      <c r="LK403" s="281"/>
      <c r="LL403" s="281"/>
      <c r="LM403" s="281"/>
      <c r="LN403" s="281"/>
      <c r="LO403" s="281"/>
      <c r="LP403" s="281"/>
      <c r="LQ403" s="281"/>
      <c r="LR403" s="281"/>
      <c r="LS403" s="281"/>
      <c r="LT403" s="281"/>
      <c r="LU403" s="281"/>
      <c r="LV403" s="281"/>
      <c r="LW403" s="281"/>
      <c r="LX403" s="281"/>
      <c r="LY403" s="281"/>
      <c r="LZ403" s="281"/>
      <c r="MA403" s="281"/>
      <c r="MB403" s="281"/>
      <c r="MC403" s="281"/>
      <c r="MD403" s="281"/>
      <c r="ME403" s="281"/>
      <c r="MF403" s="281"/>
      <c r="MG403" s="281"/>
      <c r="MH403" s="281"/>
      <c r="MI403" s="281"/>
      <c r="MJ403" s="281"/>
      <c r="MK403" s="281"/>
      <c r="ML403" s="281"/>
      <c r="MM403" s="281"/>
      <c r="MN403" s="281"/>
      <c r="MO403" s="281"/>
      <c r="MP403" s="281"/>
      <c r="MQ403" s="281"/>
      <c r="MR403" s="281"/>
      <c r="MS403" s="281"/>
      <c r="MT403" s="281"/>
      <c r="MU403" s="281"/>
      <c r="MV403" s="281"/>
      <c r="MW403" s="281"/>
      <c r="MX403" s="281"/>
      <c r="MY403" s="281"/>
      <c r="MZ403" s="281"/>
      <c r="NA403" s="281"/>
      <c r="NB403" s="281"/>
      <c r="NC403" s="281"/>
      <c r="ND403" s="281"/>
      <c r="NE403" s="281"/>
      <c r="NF403" s="281"/>
      <c r="NG403" s="281"/>
      <c r="NH403" s="281"/>
      <c r="NI403" s="281"/>
      <c r="NJ403" s="281"/>
      <c r="NK403" s="281"/>
      <c r="NL403" s="281"/>
      <c r="NM403" s="281"/>
      <c r="NN403" s="281"/>
      <c r="NO403" s="281"/>
      <c r="NP403" s="281"/>
      <c r="NQ403" s="281"/>
      <c r="NR403" s="281"/>
      <c r="NS403" s="281"/>
      <c r="NT403" s="281"/>
      <c r="NU403" s="281"/>
      <c r="NV403" s="281"/>
      <c r="NW403" s="281"/>
      <c r="NX403" s="281"/>
      <c r="NY403" s="281"/>
      <c r="NZ403" s="281"/>
      <c r="OA403" s="281"/>
      <c r="OB403" s="281"/>
      <c r="OC403" s="281"/>
      <c r="OD403" s="281"/>
      <c r="OE403" s="281"/>
      <c r="OF403" s="281"/>
      <c r="OG403" s="281"/>
      <c r="OH403" s="281"/>
      <c r="OI403" s="281"/>
      <c r="OJ403" s="281"/>
      <c r="OK403" s="281"/>
      <c r="OL403" s="281"/>
      <c r="OM403" s="281"/>
      <c r="ON403" s="281"/>
      <c r="OO403" s="281"/>
      <c r="OP403" s="281"/>
      <c r="OQ403" s="281"/>
      <c r="OR403" s="281"/>
      <c r="OS403" s="281"/>
      <c r="OT403" s="281"/>
      <c r="OU403" s="281"/>
      <c r="OV403" s="281"/>
      <c r="OW403" s="281"/>
      <c r="OX403" s="281"/>
      <c r="OY403" s="281"/>
      <c r="OZ403" s="281"/>
      <c r="PA403" s="281"/>
      <c r="PB403" s="281"/>
      <c r="PC403" s="281"/>
      <c r="PD403" s="281"/>
      <c r="PE403" s="281"/>
      <c r="PF403" s="281"/>
      <c r="PG403" s="281"/>
      <c r="PH403" s="281"/>
      <c r="PI403" s="281"/>
      <c r="PJ403" s="281"/>
      <c r="PK403" s="281"/>
      <c r="PL403" s="281"/>
      <c r="PM403" s="281"/>
      <c r="PN403" s="281"/>
      <c r="PO403" s="281"/>
      <c r="PP403" s="281"/>
      <c r="PQ403" s="281"/>
      <c r="PR403" s="281"/>
      <c r="PS403" s="281"/>
      <c r="PT403" s="281"/>
      <c r="PU403" s="281"/>
      <c r="PV403" s="281"/>
      <c r="PW403" s="281"/>
      <c r="PX403" s="281"/>
      <c r="PY403" s="281"/>
      <c r="PZ403" s="281"/>
      <c r="QA403" s="281"/>
      <c r="QB403" s="281"/>
      <c r="QC403" s="281"/>
      <c r="QD403" s="281"/>
      <c r="QE403" s="281"/>
      <c r="QF403" s="281"/>
      <c r="QG403" s="281"/>
      <c r="QH403" s="281"/>
      <c r="QI403" s="281"/>
      <c r="QJ403" s="281"/>
      <c r="QK403" s="281"/>
      <c r="QL403" s="281"/>
      <c r="QM403" s="281"/>
      <c r="QN403" s="281"/>
      <c r="QO403" s="281"/>
      <c r="QP403" s="281"/>
      <c r="QQ403" s="281"/>
      <c r="QR403" s="281"/>
      <c r="QS403" s="281"/>
      <c r="QT403" s="281"/>
      <c r="QU403" s="281"/>
      <c r="QV403" s="281"/>
      <c r="QW403" s="281"/>
      <c r="QX403" s="281"/>
      <c r="QY403" s="281"/>
      <c r="QZ403" s="281"/>
      <c r="RA403" s="281"/>
      <c r="RB403" s="281"/>
      <c r="RC403" s="281"/>
      <c r="RD403" s="281"/>
      <c r="RE403" s="281"/>
      <c r="RF403" s="281"/>
      <c r="RG403" s="281"/>
      <c r="RH403" s="281"/>
      <c r="RI403" s="281"/>
      <c r="RJ403" s="281"/>
      <c r="RK403" s="281"/>
      <c r="RL403" s="281"/>
      <c r="RM403" s="281"/>
      <c r="RN403" s="281"/>
      <c r="RO403" s="281"/>
      <c r="RP403" s="281"/>
      <c r="RQ403" s="281"/>
      <c r="RR403" s="281"/>
      <c r="RS403" s="281"/>
      <c r="RT403" s="281"/>
      <c r="RU403" s="281"/>
      <c r="RV403" s="281"/>
      <c r="RW403" s="281"/>
      <c r="RX403" s="281"/>
      <c r="RY403" s="281"/>
      <c r="RZ403" s="281"/>
      <c r="SA403" s="281"/>
      <c r="SB403" s="281"/>
      <c r="SC403" s="281"/>
      <c r="SD403" s="281"/>
      <c r="SE403" s="281"/>
      <c r="SF403" s="281"/>
      <c r="SG403" s="281"/>
      <c r="SH403" s="281"/>
      <c r="SI403" s="281"/>
      <c r="SJ403" s="281"/>
      <c r="SK403" s="281"/>
      <c r="SL403" s="281"/>
      <c r="SM403" s="281"/>
      <c r="SN403" s="281"/>
      <c r="SO403" s="281"/>
      <c r="SP403" s="281"/>
      <c r="SQ403" s="281"/>
      <c r="SR403" s="281"/>
      <c r="SS403" s="281"/>
      <c r="ST403" s="281"/>
      <c r="SU403" s="281"/>
      <c r="SV403" s="281"/>
      <c r="SW403" s="281"/>
      <c r="SX403" s="281"/>
      <c r="SY403" s="281"/>
      <c r="SZ403" s="281"/>
      <c r="TA403" s="281"/>
      <c r="TB403" s="281"/>
      <c r="TC403" s="281"/>
      <c r="TD403" s="281"/>
      <c r="TE403" s="281"/>
      <c r="TF403" s="281"/>
      <c r="TG403" s="281"/>
      <c r="TH403" s="281"/>
      <c r="TI403" s="281"/>
      <c r="TJ403" s="281"/>
      <c r="TK403" s="281"/>
      <c r="TL403" s="281"/>
      <c r="TM403" s="281"/>
      <c r="TN403" s="281"/>
      <c r="TO403" s="281"/>
      <c r="TP403" s="281"/>
      <c r="TQ403" s="281"/>
      <c r="TR403" s="281"/>
      <c r="TS403" s="281"/>
      <c r="TT403" s="281"/>
      <c r="TU403" s="281"/>
      <c r="TV403" s="281"/>
      <c r="TW403" s="281"/>
      <c r="TX403" s="281"/>
      <c r="TY403" s="281"/>
      <c r="TZ403" s="281"/>
      <c r="UA403" s="281"/>
      <c r="UB403" s="281"/>
      <c r="UC403" s="281"/>
      <c r="UD403" s="281"/>
      <c r="UE403" s="281"/>
      <c r="UF403" s="281"/>
      <c r="UG403" s="281"/>
      <c r="UH403" s="281"/>
      <c r="UI403" s="281"/>
      <c r="UJ403" s="281"/>
      <c r="UK403" s="281"/>
      <c r="UL403" s="281"/>
      <c r="UM403" s="281"/>
      <c r="UN403" s="281"/>
      <c r="UO403" s="281"/>
      <c r="UP403" s="281"/>
      <c r="UQ403" s="281"/>
      <c r="UR403" s="281"/>
      <c r="US403" s="281"/>
      <c r="UT403" s="281"/>
      <c r="UU403" s="281"/>
      <c r="UV403" s="281"/>
      <c r="UW403" s="281"/>
      <c r="UX403" s="281"/>
      <c r="UY403" s="281"/>
      <c r="UZ403" s="281"/>
      <c r="VA403" s="281"/>
      <c r="VB403" s="281"/>
      <c r="VC403" s="281"/>
      <c r="VD403" s="281"/>
      <c r="VE403" s="281"/>
      <c r="VF403" s="281"/>
      <c r="VG403" s="281"/>
      <c r="VH403" s="281"/>
      <c r="VI403" s="281"/>
      <c r="VJ403" s="281"/>
      <c r="VK403" s="281"/>
      <c r="VL403" s="281"/>
      <c r="VM403" s="281"/>
      <c r="VN403" s="281"/>
      <c r="VO403" s="281"/>
      <c r="VP403" s="281"/>
      <c r="VQ403" s="281"/>
      <c r="VR403" s="281"/>
      <c r="VS403" s="281"/>
      <c r="VT403" s="281"/>
      <c r="VU403" s="281"/>
      <c r="VV403" s="281"/>
      <c r="VW403" s="281"/>
      <c r="VX403" s="281"/>
      <c r="VY403" s="281"/>
      <c r="VZ403" s="281"/>
      <c r="WA403" s="281"/>
      <c r="WB403" s="281"/>
      <c r="WC403" s="281"/>
      <c r="WD403" s="281"/>
      <c r="WE403" s="281"/>
      <c r="WF403" s="281"/>
      <c r="WG403" s="281"/>
      <c r="WH403" s="281"/>
      <c r="WI403" s="281"/>
      <c r="WJ403" s="281"/>
      <c r="WK403" s="281"/>
      <c r="WL403" s="281"/>
      <c r="WM403" s="281"/>
      <c r="WN403" s="281"/>
      <c r="WO403" s="281"/>
      <c r="WP403" s="281"/>
      <c r="WQ403" s="281"/>
      <c r="WR403" s="281"/>
      <c r="WS403" s="281"/>
      <c r="WT403" s="281"/>
      <c r="WU403" s="281"/>
      <c r="WV403" s="281"/>
      <c r="WW403" s="281"/>
      <c r="WX403" s="281"/>
      <c r="WY403" s="281"/>
      <c r="WZ403" s="281"/>
      <c r="XA403" s="281"/>
      <c r="XB403" s="281"/>
      <c r="XC403" s="281"/>
      <c r="XD403" s="281"/>
      <c r="XE403" s="281"/>
      <c r="XF403" s="281"/>
      <c r="XG403" s="281"/>
      <c r="XH403" s="281"/>
      <c r="XI403" s="281"/>
      <c r="XJ403" s="281"/>
      <c r="XK403" s="281"/>
      <c r="XL403" s="281"/>
      <c r="XM403" s="281"/>
      <c r="XN403" s="281"/>
      <c r="XO403" s="281"/>
      <c r="XP403" s="281"/>
      <c r="XQ403" s="281"/>
      <c r="XR403" s="281"/>
      <c r="XS403" s="281"/>
      <c r="XT403" s="281"/>
      <c r="XU403" s="281"/>
      <c r="XV403" s="281"/>
      <c r="XW403" s="281"/>
      <c r="XX403" s="281"/>
      <c r="XY403" s="281"/>
      <c r="XZ403" s="281"/>
      <c r="YA403" s="281"/>
      <c r="YB403" s="281"/>
      <c r="YC403" s="281"/>
      <c r="YD403" s="281"/>
      <c r="YE403" s="281"/>
      <c r="YF403" s="281"/>
      <c r="YG403" s="281"/>
      <c r="YH403" s="281"/>
      <c r="YI403" s="281"/>
      <c r="YJ403" s="281"/>
      <c r="YK403" s="281"/>
      <c r="YL403" s="281"/>
      <c r="YM403" s="281"/>
      <c r="YN403" s="281"/>
      <c r="YO403" s="281"/>
      <c r="YP403" s="281"/>
      <c r="YQ403" s="281"/>
      <c r="YR403" s="281"/>
      <c r="YS403" s="281"/>
      <c r="YT403" s="281"/>
      <c r="YU403" s="281"/>
      <c r="YV403" s="281"/>
      <c r="YW403" s="281"/>
      <c r="YX403" s="281"/>
      <c r="YY403" s="281"/>
      <c r="YZ403" s="281"/>
      <c r="ZA403" s="281"/>
      <c r="ZB403" s="281"/>
      <c r="ZC403" s="281"/>
      <c r="ZD403" s="281"/>
      <c r="ZE403" s="281"/>
      <c r="ZF403" s="281"/>
      <c r="ZG403" s="281"/>
      <c r="ZH403" s="281"/>
      <c r="ZI403" s="281"/>
      <c r="ZJ403" s="281"/>
      <c r="ZK403" s="281"/>
      <c r="ZL403" s="281"/>
      <c r="ZM403" s="281"/>
      <c r="ZN403" s="281"/>
      <c r="ZO403" s="281"/>
      <c r="ZP403" s="281"/>
      <c r="ZQ403" s="281"/>
      <c r="ZR403" s="281"/>
      <c r="ZS403" s="281"/>
      <c r="ZT403" s="281"/>
      <c r="ZU403" s="281"/>
      <c r="ZV403" s="281"/>
      <c r="ZW403" s="281"/>
      <c r="ZX403" s="281"/>
      <c r="ZY403" s="281"/>
      <c r="ZZ403" s="281"/>
      <c r="AAA403" s="281"/>
      <c r="AAB403" s="281"/>
      <c r="AAC403" s="281"/>
      <c r="AAD403" s="281"/>
      <c r="AAE403" s="281"/>
      <c r="AAF403" s="281"/>
      <c r="AAG403" s="281"/>
      <c r="AAH403" s="281"/>
      <c r="AAI403" s="281"/>
      <c r="AAJ403" s="281"/>
      <c r="AAK403" s="281"/>
      <c r="AAL403" s="281"/>
      <c r="AAM403" s="281"/>
      <c r="AAN403" s="281"/>
      <c r="AAO403" s="281"/>
      <c r="AAP403" s="281"/>
      <c r="AAQ403" s="281"/>
      <c r="AAR403" s="281"/>
      <c r="AAS403" s="281"/>
      <c r="AAT403" s="281"/>
      <c r="AAU403" s="281"/>
      <c r="AAV403" s="281"/>
      <c r="AAW403" s="281"/>
      <c r="AAX403" s="281"/>
      <c r="AAY403" s="281"/>
      <c r="AAZ403" s="281"/>
      <c r="ABA403" s="281"/>
      <c r="ABB403" s="281"/>
      <c r="ABC403" s="281"/>
      <c r="ABD403" s="281"/>
      <c r="ABE403" s="281"/>
      <c r="ABF403" s="281"/>
      <c r="ABG403" s="281"/>
      <c r="ABH403" s="281"/>
      <c r="ABI403" s="281"/>
      <c r="ABJ403" s="281"/>
      <c r="ABK403" s="281"/>
      <c r="ABL403" s="281"/>
      <c r="ABM403" s="281"/>
      <c r="ABN403" s="281"/>
      <c r="ABO403" s="281"/>
      <c r="ABP403" s="281"/>
      <c r="ABQ403" s="281"/>
      <c r="ABR403" s="281"/>
      <c r="ABS403" s="281"/>
      <c r="ABT403" s="281"/>
      <c r="ABU403" s="281"/>
      <c r="ABV403" s="281"/>
      <c r="ABW403" s="281"/>
      <c r="ABX403" s="281"/>
      <c r="ABY403" s="281"/>
      <c r="ABZ403" s="281"/>
      <c r="ACA403" s="281"/>
      <c r="ACB403" s="281"/>
      <c r="ACC403" s="281"/>
      <c r="ACD403" s="281"/>
      <c r="ACE403" s="281"/>
      <c r="ACF403" s="281"/>
      <c r="ACG403" s="281"/>
      <c r="ACH403" s="281"/>
      <c r="ACI403" s="281"/>
      <c r="ACJ403" s="281"/>
      <c r="ACK403" s="281"/>
      <c r="ACL403" s="281"/>
      <c r="ACM403" s="281"/>
      <c r="ACN403" s="281"/>
      <c r="ACO403" s="281"/>
      <c r="ACP403" s="281"/>
      <c r="ACQ403" s="281"/>
      <c r="ACR403" s="281"/>
      <c r="ACS403" s="281"/>
      <c r="ACT403" s="281"/>
      <c r="ACU403" s="281"/>
      <c r="ACV403" s="281"/>
      <c r="ACW403" s="281"/>
      <c r="ACX403" s="281"/>
      <c r="ACY403" s="281"/>
      <c r="ACZ403" s="281"/>
      <c r="ADA403" s="281"/>
      <c r="ADB403" s="281"/>
      <c r="ADC403" s="281"/>
      <c r="ADD403" s="281"/>
      <c r="ADE403" s="281"/>
      <c r="ADF403" s="281"/>
      <c r="ADG403" s="281"/>
      <c r="ADH403" s="281"/>
      <c r="ADI403" s="281"/>
      <c r="ADJ403" s="281"/>
      <c r="ADK403" s="281"/>
      <c r="ADL403" s="281"/>
      <c r="ADM403" s="281"/>
      <c r="ADN403" s="281"/>
      <c r="ADO403" s="281"/>
      <c r="ADP403" s="281"/>
      <c r="ADQ403" s="281"/>
      <c r="ADR403" s="281"/>
      <c r="ADS403" s="281"/>
      <c r="ADT403" s="281"/>
      <c r="ADU403" s="281"/>
      <c r="ADV403" s="281"/>
      <c r="ADW403" s="281"/>
      <c r="ADX403" s="281"/>
      <c r="ADY403" s="281"/>
      <c r="ADZ403" s="281"/>
      <c r="AEA403" s="281"/>
      <c r="AEB403" s="281"/>
      <c r="AEC403" s="281"/>
      <c r="AED403" s="281"/>
      <c r="AEE403" s="281"/>
      <c r="AEF403" s="281"/>
      <c r="AEG403" s="281"/>
      <c r="AEH403" s="281"/>
      <c r="AEI403" s="281"/>
      <c r="AEJ403" s="281"/>
      <c r="AEK403" s="281"/>
      <c r="AEL403" s="281"/>
      <c r="AEM403" s="281"/>
      <c r="AEN403" s="281"/>
      <c r="AEO403" s="281"/>
      <c r="AEP403" s="281"/>
      <c r="AEQ403" s="281"/>
      <c r="AER403" s="281"/>
      <c r="AES403" s="281"/>
      <c r="AET403" s="281"/>
      <c r="AEU403" s="281"/>
      <c r="AEV403" s="281"/>
      <c r="AEW403" s="281"/>
      <c r="AEX403" s="281"/>
      <c r="AEY403" s="281"/>
      <c r="AEZ403" s="281"/>
      <c r="AFA403" s="281"/>
      <c r="AFB403" s="281"/>
      <c r="AFC403" s="281"/>
      <c r="AFD403" s="281"/>
      <c r="AFE403" s="281"/>
      <c r="AFF403" s="281"/>
      <c r="AFG403" s="281"/>
      <c r="AFH403" s="281"/>
      <c r="AFI403" s="281"/>
      <c r="AFJ403" s="281"/>
      <c r="AFK403" s="281"/>
      <c r="AFL403" s="281"/>
      <c r="AFM403" s="281"/>
      <c r="AFN403" s="281"/>
      <c r="AFO403" s="281"/>
      <c r="AFP403" s="281"/>
      <c r="AFQ403" s="281"/>
      <c r="AFR403" s="281"/>
      <c r="AFS403" s="281"/>
      <c r="AFT403" s="281"/>
      <c r="AFU403" s="281"/>
      <c r="AFV403" s="281"/>
      <c r="AFW403" s="281"/>
      <c r="AFX403" s="281"/>
      <c r="AFY403" s="281"/>
      <c r="AFZ403" s="281"/>
      <c r="AGA403" s="281"/>
      <c r="AGB403" s="281"/>
      <c r="AGC403" s="281"/>
      <c r="AGD403" s="281"/>
      <c r="AGE403" s="281"/>
      <c r="AGF403" s="281"/>
      <c r="AGG403" s="281"/>
      <c r="AGH403" s="281"/>
      <c r="AGI403" s="281"/>
      <c r="AGJ403" s="281"/>
      <c r="AGK403" s="281"/>
      <c r="AGL403" s="281"/>
      <c r="AGM403" s="281"/>
      <c r="AGN403" s="281"/>
      <c r="AGO403" s="281"/>
      <c r="AGP403" s="281"/>
      <c r="AGQ403" s="281"/>
      <c r="AGR403" s="281"/>
      <c r="AGS403" s="281"/>
      <c r="AGT403" s="281"/>
      <c r="AGU403" s="281"/>
      <c r="AGV403" s="281"/>
      <c r="AGW403" s="281"/>
      <c r="AGX403" s="281"/>
      <c r="AGY403" s="281"/>
      <c r="AGZ403" s="281"/>
      <c r="AHA403" s="281"/>
      <c r="AHB403" s="281"/>
      <c r="AHC403" s="281"/>
      <c r="AHD403" s="281"/>
      <c r="AHE403" s="281"/>
      <c r="AHF403" s="281"/>
      <c r="AHG403" s="281"/>
      <c r="AHH403" s="281"/>
      <c r="AHI403" s="281"/>
      <c r="AHJ403" s="281"/>
      <c r="AHK403" s="281"/>
      <c r="AHL403" s="281"/>
      <c r="AHM403" s="281"/>
      <c r="AHN403" s="281"/>
      <c r="AHO403" s="281"/>
      <c r="AHP403" s="281"/>
      <c r="AHQ403" s="281"/>
      <c r="AHR403" s="281"/>
      <c r="AHS403" s="281"/>
      <c r="AHT403" s="281"/>
      <c r="AHU403" s="281"/>
      <c r="AHV403" s="281"/>
      <c r="AHW403" s="281"/>
      <c r="AHX403" s="281"/>
      <c r="AHY403" s="281"/>
      <c r="AHZ403" s="281"/>
      <c r="AIA403" s="281"/>
      <c r="AIB403" s="281"/>
      <c r="AIC403" s="281"/>
      <c r="AID403" s="281"/>
      <c r="AIE403" s="281"/>
      <c r="AIF403" s="281"/>
      <c r="AIG403" s="281"/>
      <c r="AIH403" s="281"/>
      <c r="AII403" s="281"/>
      <c r="AIJ403" s="281"/>
      <c r="AIK403" s="281"/>
      <c r="AIL403" s="281"/>
      <c r="AIM403" s="281"/>
      <c r="AIN403" s="281"/>
      <c r="AIO403" s="281"/>
      <c r="AIP403" s="281"/>
      <c r="AIQ403" s="281"/>
      <c r="AIR403" s="281"/>
      <c r="AIS403" s="281"/>
      <c r="AIT403" s="281"/>
      <c r="AIU403" s="281"/>
      <c r="AIV403" s="281"/>
      <c r="AIW403" s="281"/>
      <c r="AIX403" s="281"/>
      <c r="AIY403" s="281"/>
      <c r="AIZ403" s="281"/>
      <c r="AJA403" s="281"/>
      <c r="AJB403" s="281"/>
      <c r="AJC403" s="281"/>
      <c r="AJD403" s="281"/>
      <c r="AJE403" s="281"/>
      <c r="AJF403" s="281"/>
      <c r="AJG403" s="281"/>
      <c r="AJH403" s="281"/>
      <c r="AJI403" s="281"/>
      <c r="AJJ403" s="281"/>
      <c r="AJK403" s="281"/>
      <c r="AJL403" s="281"/>
      <c r="AJM403" s="281"/>
      <c r="AJN403" s="281"/>
      <c r="AJO403" s="281"/>
      <c r="AJP403" s="281"/>
      <c r="AJQ403" s="281"/>
      <c r="AJR403" s="281"/>
      <c r="AJS403" s="281"/>
      <c r="AJT403" s="281"/>
      <c r="AJU403" s="281"/>
      <c r="AJV403" s="281"/>
      <c r="AJW403" s="281"/>
      <c r="AJX403" s="281"/>
      <c r="AJY403" s="281"/>
      <c r="AJZ403" s="281"/>
      <c r="AKA403" s="281"/>
      <c r="AKB403" s="281"/>
      <c r="AKC403" s="281"/>
      <c r="AKD403" s="281"/>
      <c r="AKE403" s="281"/>
      <c r="AKF403" s="281"/>
      <c r="AKG403" s="281"/>
      <c r="AKH403" s="281"/>
      <c r="AKI403" s="281"/>
      <c r="AKJ403" s="281"/>
      <c r="AKK403" s="281"/>
      <c r="AKL403" s="281"/>
      <c r="AKM403" s="281"/>
      <c r="AKN403" s="281"/>
      <c r="AKO403" s="281"/>
      <c r="AKP403" s="281"/>
      <c r="AKQ403" s="281"/>
      <c r="AKR403" s="281"/>
      <c r="AKS403" s="281"/>
      <c r="AKT403" s="281"/>
      <c r="AKU403" s="281"/>
      <c r="AKV403" s="281"/>
      <c r="AKW403" s="281"/>
      <c r="AKX403" s="281"/>
      <c r="AKY403" s="281"/>
      <c r="AKZ403" s="281"/>
      <c r="ALA403" s="281"/>
      <c r="ALB403" s="281"/>
      <c r="ALC403" s="281"/>
      <c r="ALD403" s="281"/>
      <c r="ALE403" s="281"/>
      <c r="ALF403" s="281"/>
      <c r="ALG403" s="281"/>
      <c r="ALH403" s="281"/>
      <c r="ALI403" s="281"/>
      <c r="ALJ403" s="281"/>
      <c r="ALK403" s="281"/>
      <c r="ALL403" s="281"/>
      <c r="ALM403" s="281"/>
      <c r="ALN403" s="281"/>
      <c r="ALO403" s="281"/>
      <c r="ALP403" s="281"/>
      <c r="ALQ403" s="281"/>
      <c r="ALR403" s="281"/>
      <c r="ALS403" s="281"/>
      <c r="ALT403" s="281"/>
      <c r="ALU403" s="281"/>
      <c r="ALV403" s="281"/>
      <c r="ALW403" s="281"/>
      <c r="ALX403" s="281"/>
      <c r="ALY403" s="281"/>
      <c r="ALZ403" s="281"/>
      <c r="AMA403" s="281"/>
      <c r="AMB403" s="281"/>
      <c r="AMC403" s="281"/>
      <c r="AMD403" s="281"/>
      <c r="AME403" s="281"/>
      <c r="AMF403" s="281"/>
      <c r="AMG403" s="281"/>
      <c r="AMH403" s="281"/>
      <c r="AMI403" s="281"/>
      <c r="AMJ403" s="281"/>
    </row>
    <row r="404" spans="1:1024" s="282" customFormat="1" ht="15" customHeight="1" x14ac:dyDescent="0.25">
      <c r="A404" s="38" t="s">
        <v>379</v>
      </c>
      <c r="B404" s="39" t="s">
        <v>7</v>
      </c>
      <c r="C404" s="39" t="s">
        <v>42</v>
      </c>
      <c r="D404" s="260"/>
      <c r="E404" s="260"/>
      <c r="F404" s="260"/>
      <c r="G404" s="39"/>
      <c r="H404" s="50"/>
      <c r="I404" s="260"/>
      <c r="J404" s="39"/>
      <c r="K404" s="260"/>
      <c r="L404" s="260"/>
      <c r="M404" s="39"/>
      <c r="N404" s="45"/>
      <c r="O404" s="260"/>
      <c r="P404" s="260"/>
      <c r="Q404" s="260"/>
      <c r="R404" s="260"/>
      <c r="S404" s="260"/>
      <c r="T404" s="260"/>
      <c r="U404" s="260"/>
      <c r="V404" s="260"/>
      <c r="W404" s="260"/>
      <c r="X404" s="260"/>
      <c r="Y404" s="260"/>
      <c r="Z404" s="260"/>
      <c r="AA404" s="53"/>
      <c r="AB404" s="47">
        <f>COUNT(D404:Z404)</f>
        <v>0</v>
      </c>
      <c r="AC404" s="48">
        <f>IF(AB404=0,0,AVERAGE(D404:Z404))</f>
        <v>0</v>
      </c>
      <c r="AD404" s="48">
        <f t="array" ref="AD404">IF(AB404=0,0,IF(AB404&gt;9,AVERAGE(LARGE(D404:Z404,{1,2,3,4,5,6,7,8,9,10})),0))</f>
        <v>0</v>
      </c>
      <c r="AE404" s="48">
        <f t="array" ref="AE404">IF(AB404=0,0,IF(AB404&gt;9,SUM(LARGE(D404:Z404,{1,2,3,4,5,6,7,8,9,10})),0))</f>
        <v>0</v>
      </c>
      <c r="AF404" s="264"/>
      <c r="AG404" s="281"/>
      <c r="AH404" s="281"/>
      <c r="AI404" s="281"/>
      <c r="AJ404" s="281"/>
      <c r="AK404" s="281"/>
      <c r="AL404" s="281"/>
      <c r="AM404" s="281"/>
      <c r="AN404" s="281"/>
      <c r="AO404" s="281"/>
      <c r="AP404" s="281"/>
      <c r="AQ404" s="281"/>
      <c r="AR404" s="281"/>
      <c r="AS404" s="281"/>
      <c r="AT404" s="281"/>
      <c r="AU404" s="281"/>
      <c r="AV404" s="281"/>
      <c r="AW404" s="281"/>
      <c r="AX404" s="281"/>
      <c r="AY404" s="281"/>
      <c r="AZ404" s="281"/>
      <c r="BA404" s="281"/>
      <c r="BB404" s="281"/>
      <c r="BC404" s="281"/>
      <c r="BD404" s="281"/>
      <c r="BE404" s="281"/>
      <c r="BF404" s="281"/>
      <c r="BG404" s="281"/>
      <c r="BH404" s="281"/>
      <c r="BI404" s="281"/>
      <c r="BJ404" s="281"/>
      <c r="BK404" s="281"/>
      <c r="BL404" s="281"/>
      <c r="BM404" s="281"/>
      <c r="BN404" s="281"/>
      <c r="BO404" s="281"/>
      <c r="BP404" s="281"/>
      <c r="BQ404" s="281"/>
      <c r="BR404" s="281"/>
      <c r="BS404" s="281"/>
      <c r="BT404" s="281"/>
      <c r="BU404" s="281"/>
      <c r="BV404" s="281"/>
      <c r="BW404" s="281"/>
      <c r="BX404" s="281"/>
      <c r="BY404" s="281"/>
      <c r="BZ404" s="281"/>
      <c r="CA404" s="281"/>
      <c r="CB404" s="281"/>
      <c r="CC404" s="281"/>
      <c r="CD404" s="281"/>
      <c r="CE404" s="281"/>
      <c r="CF404" s="281"/>
      <c r="CG404" s="281"/>
      <c r="CH404" s="281"/>
      <c r="CI404" s="281"/>
      <c r="CJ404" s="281"/>
      <c r="CK404" s="281"/>
      <c r="CL404" s="281"/>
      <c r="CM404" s="281"/>
      <c r="CN404" s="281"/>
      <c r="CO404" s="281"/>
      <c r="CP404" s="281"/>
      <c r="CQ404" s="281"/>
      <c r="CR404" s="281"/>
      <c r="CS404" s="281"/>
      <c r="CT404" s="281"/>
      <c r="CU404" s="281"/>
      <c r="CV404" s="281"/>
      <c r="CW404" s="281"/>
      <c r="CX404" s="281"/>
      <c r="CY404" s="281"/>
      <c r="CZ404" s="281"/>
      <c r="DA404" s="281"/>
      <c r="DB404" s="281"/>
      <c r="DC404" s="281"/>
      <c r="DD404" s="281"/>
      <c r="DE404" s="281"/>
      <c r="DF404" s="281"/>
      <c r="DG404" s="281"/>
      <c r="DH404" s="281"/>
      <c r="DI404" s="281"/>
      <c r="DJ404" s="281"/>
      <c r="DK404" s="281"/>
      <c r="DL404" s="281"/>
      <c r="DM404" s="281"/>
      <c r="DN404" s="281"/>
      <c r="DO404" s="281"/>
      <c r="DP404" s="281"/>
      <c r="DQ404" s="281"/>
      <c r="DR404" s="281"/>
      <c r="DS404" s="281"/>
      <c r="DT404" s="281"/>
      <c r="DU404" s="281"/>
      <c r="DV404" s="281"/>
      <c r="DW404" s="281"/>
      <c r="DX404" s="281"/>
      <c r="DY404" s="281"/>
      <c r="DZ404" s="281"/>
      <c r="EA404" s="281"/>
      <c r="EB404" s="281"/>
      <c r="EC404" s="281"/>
      <c r="ED404" s="281"/>
      <c r="EE404" s="281"/>
      <c r="EF404" s="281"/>
      <c r="EG404" s="281"/>
      <c r="EH404" s="281"/>
      <c r="EI404" s="281"/>
      <c r="EJ404" s="281"/>
      <c r="EK404" s="281"/>
      <c r="EL404" s="281"/>
      <c r="EM404" s="281"/>
      <c r="EN404" s="281"/>
      <c r="EO404" s="281"/>
      <c r="EP404" s="281"/>
      <c r="EQ404" s="281"/>
      <c r="ER404" s="281"/>
      <c r="ES404" s="281"/>
      <c r="ET404" s="281"/>
      <c r="EU404" s="281"/>
      <c r="EV404" s="281"/>
      <c r="EW404" s="281"/>
      <c r="EX404" s="281"/>
      <c r="EY404" s="281"/>
      <c r="EZ404" s="281"/>
      <c r="FA404" s="281"/>
      <c r="FB404" s="281"/>
      <c r="FC404" s="281"/>
      <c r="FD404" s="281"/>
      <c r="FE404" s="281"/>
      <c r="FF404" s="281"/>
      <c r="FG404" s="281"/>
      <c r="FH404" s="281"/>
      <c r="FI404" s="281"/>
      <c r="FJ404" s="281"/>
      <c r="FK404" s="281"/>
      <c r="FL404" s="281"/>
      <c r="FM404" s="281"/>
      <c r="FN404" s="281"/>
      <c r="FO404" s="281"/>
      <c r="FP404" s="281"/>
      <c r="FQ404" s="281"/>
      <c r="FR404" s="281"/>
      <c r="FS404" s="281"/>
      <c r="FT404" s="281"/>
      <c r="FU404" s="281"/>
      <c r="FV404" s="281"/>
      <c r="FW404" s="281"/>
      <c r="FX404" s="281"/>
      <c r="FY404" s="281"/>
      <c r="FZ404" s="281"/>
      <c r="GA404" s="281"/>
      <c r="GB404" s="281"/>
      <c r="GC404" s="281"/>
      <c r="GD404" s="281"/>
      <c r="GE404" s="281"/>
      <c r="GF404" s="281"/>
      <c r="GG404" s="281"/>
      <c r="GH404" s="281"/>
      <c r="GI404" s="281"/>
      <c r="GJ404" s="281"/>
      <c r="GK404" s="281"/>
      <c r="GL404" s="281"/>
      <c r="GM404" s="281"/>
      <c r="GN404" s="281"/>
      <c r="GO404" s="281"/>
      <c r="GP404" s="281"/>
      <c r="GQ404" s="281"/>
      <c r="GR404" s="281"/>
      <c r="GS404" s="281"/>
      <c r="GT404" s="281"/>
      <c r="GU404" s="281"/>
      <c r="GV404" s="281"/>
      <c r="GW404" s="281"/>
      <c r="GX404" s="281"/>
      <c r="GY404" s="281"/>
      <c r="GZ404" s="281"/>
      <c r="HA404" s="281"/>
      <c r="HB404" s="281"/>
      <c r="HC404" s="281"/>
      <c r="HD404" s="281"/>
      <c r="HE404" s="281"/>
      <c r="HF404" s="281"/>
      <c r="HG404" s="281"/>
      <c r="HH404" s="281"/>
      <c r="HI404" s="281"/>
      <c r="HJ404" s="281"/>
      <c r="HK404" s="281"/>
      <c r="HL404" s="281"/>
      <c r="HM404" s="281"/>
      <c r="HN404" s="281"/>
      <c r="HO404" s="281"/>
      <c r="HP404" s="281"/>
      <c r="HQ404" s="281"/>
      <c r="HR404" s="281"/>
      <c r="HS404" s="281"/>
      <c r="HT404" s="281"/>
      <c r="HU404" s="281"/>
      <c r="HV404" s="281"/>
      <c r="HW404" s="281"/>
      <c r="HX404" s="281"/>
      <c r="HY404" s="281"/>
      <c r="HZ404" s="281"/>
      <c r="IA404" s="281"/>
      <c r="IB404" s="281"/>
      <c r="IC404" s="281"/>
      <c r="ID404" s="281"/>
      <c r="IE404" s="281"/>
      <c r="IF404" s="281"/>
      <c r="IG404" s="281"/>
      <c r="IH404" s="281"/>
      <c r="II404" s="281"/>
      <c r="IJ404" s="281"/>
      <c r="IK404" s="281"/>
      <c r="IL404" s="281"/>
      <c r="IM404" s="281"/>
      <c r="IN404" s="281"/>
      <c r="IO404" s="281"/>
      <c r="IP404" s="281"/>
      <c r="IQ404" s="281"/>
      <c r="IR404" s="281"/>
      <c r="IS404" s="281"/>
      <c r="IT404" s="281"/>
      <c r="IU404" s="281"/>
      <c r="IV404" s="281"/>
      <c r="IW404" s="281"/>
      <c r="IX404" s="281"/>
      <c r="IY404" s="281"/>
      <c r="IZ404" s="281"/>
      <c r="JA404" s="281"/>
      <c r="JB404" s="281"/>
      <c r="JC404" s="281"/>
      <c r="JD404" s="281"/>
      <c r="JE404" s="281"/>
      <c r="JF404" s="281"/>
      <c r="JG404" s="281"/>
      <c r="JH404" s="281"/>
      <c r="JI404" s="281"/>
      <c r="JJ404" s="281"/>
      <c r="JK404" s="281"/>
      <c r="JL404" s="281"/>
      <c r="JM404" s="281"/>
      <c r="JN404" s="281"/>
      <c r="JO404" s="281"/>
      <c r="JP404" s="281"/>
      <c r="JQ404" s="281"/>
      <c r="JR404" s="281"/>
      <c r="JS404" s="281"/>
      <c r="JT404" s="281"/>
      <c r="JU404" s="281"/>
      <c r="JV404" s="281"/>
      <c r="JW404" s="281"/>
      <c r="JX404" s="281"/>
      <c r="JY404" s="281"/>
      <c r="JZ404" s="281"/>
      <c r="KA404" s="281"/>
      <c r="KB404" s="281"/>
      <c r="KC404" s="281"/>
      <c r="KD404" s="281"/>
      <c r="KE404" s="281"/>
      <c r="KF404" s="281"/>
      <c r="KG404" s="281"/>
      <c r="KH404" s="281"/>
      <c r="KI404" s="281"/>
      <c r="KJ404" s="281"/>
      <c r="KK404" s="281"/>
      <c r="KL404" s="281"/>
      <c r="KM404" s="281"/>
      <c r="KN404" s="281"/>
      <c r="KO404" s="281"/>
      <c r="KP404" s="281"/>
      <c r="KQ404" s="281"/>
      <c r="KR404" s="281"/>
      <c r="KS404" s="281"/>
      <c r="KT404" s="281"/>
      <c r="KU404" s="281"/>
      <c r="KV404" s="281"/>
      <c r="KW404" s="281"/>
      <c r="KX404" s="281"/>
      <c r="KY404" s="281"/>
      <c r="KZ404" s="281"/>
      <c r="LA404" s="281"/>
      <c r="LB404" s="281"/>
      <c r="LC404" s="281"/>
      <c r="LD404" s="281"/>
      <c r="LE404" s="281"/>
      <c r="LF404" s="281"/>
      <c r="LG404" s="281"/>
      <c r="LH404" s="281"/>
      <c r="LI404" s="281"/>
      <c r="LJ404" s="281"/>
      <c r="LK404" s="281"/>
      <c r="LL404" s="281"/>
      <c r="LM404" s="281"/>
      <c r="LN404" s="281"/>
      <c r="LO404" s="281"/>
      <c r="LP404" s="281"/>
      <c r="LQ404" s="281"/>
      <c r="LR404" s="281"/>
      <c r="LS404" s="281"/>
      <c r="LT404" s="281"/>
      <c r="LU404" s="281"/>
      <c r="LV404" s="281"/>
      <c r="LW404" s="281"/>
      <c r="LX404" s="281"/>
      <c r="LY404" s="281"/>
      <c r="LZ404" s="281"/>
      <c r="MA404" s="281"/>
      <c r="MB404" s="281"/>
      <c r="MC404" s="281"/>
      <c r="MD404" s="281"/>
      <c r="ME404" s="281"/>
      <c r="MF404" s="281"/>
      <c r="MG404" s="281"/>
      <c r="MH404" s="281"/>
      <c r="MI404" s="281"/>
      <c r="MJ404" s="281"/>
      <c r="MK404" s="281"/>
      <c r="ML404" s="281"/>
      <c r="MM404" s="281"/>
      <c r="MN404" s="281"/>
      <c r="MO404" s="281"/>
      <c r="MP404" s="281"/>
      <c r="MQ404" s="281"/>
      <c r="MR404" s="281"/>
      <c r="MS404" s="281"/>
      <c r="MT404" s="281"/>
      <c r="MU404" s="281"/>
      <c r="MV404" s="281"/>
      <c r="MW404" s="281"/>
      <c r="MX404" s="281"/>
      <c r="MY404" s="281"/>
      <c r="MZ404" s="281"/>
      <c r="NA404" s="281"/>
      <c r="NB404" s="281"/>
      <c r="NC404" s="281"/>
      <c r="ND404" s="281"/>
      <c r="NE404" s="281"/>
      <c r="NF404" s="281"/>
      <c r="NG404" s="281"/>
      <c r="NH404" s="281"/>
      <c r="NI404" s="281"/>
      <c r="NJ404" s="281"/>
      <c r="NK404" s="281"/>
      <c r="NL404" s="281"/>
      <c r="NM404" s="281"/>
      <c r="NN404" s="281"/>
      <c r="NO404" s="281"/>
      <c r="NP404" s="281"/>
      <c r="NQ404" s="281"/>
      <c r="NR404" s="281"/>
      <c r="NS404" s="281"/>
      <c r="NT404" s="281"/>
      <c r="NU404" s="281"/>
      <c r="NV404" s="281"/>
      <c r="NW404" s="281"/>
      <c r="NX404" s="281"/>
      <c r="NY404" s="281"/>
      <c r="NZ404" s="281"/>
      <c r="OA404" s="281"/>
      <c r="OB404" s="281"/>
      <c r="OC404" s="281"/>
      <c r="OD404" s="281"/>
      <c r="OE404" s="281"/>
      <c r="OF404" s="281"/>
      <c r="OG404" s="281"/>
      <c r="OH404" s="281"/>
      <c r="OI404" s="281"/>
      <c r="OJ404" s="281"/>
      <c r="OK404" s="281"/>
      <c r="OL404" s="281"/>
      <c r="OM404" s="281"/>
      <c r="ON404" s="281"/>
      <c r="OO404" s="281"/>
      <c r="OP404" s="281"/>
      <c r="OQ404" s="281"/>
      <c r="OR404" s="281"/>
      <c r="OS404" s="281"/>
      <c r="OT404" s="281"/>
      <c r="OU404" s="281"/>
      <c r="OV404" s="281"/>
      <c r="OW404" s="281"/>
      <c r="OX404" s="281"/>
      <c r="OY404" s="281"/>
      <c r="OZ404" s="281"/>
      <c r="PA404" s="281"/>
      <c r="PB404" s="281"/>
      <c r="PC404" s="281"/>
      <c r="PD404" s="281"/>
      <c r="PE404" s="281"/>
      <c r="PF404" s="281"/>
      <c r="PG404" s="281"/>
      <c r="PH404" s="281"/>
      <c r="PI404" s="281"/>
      <c r="PJ404" s="281"/>
      <c r="PK404" s="281"/>
      <c r="PL404" s="281"/>
      <c r="PM404" s="281"/>
      <c r="PN404" s="281"/>
      <c r="PO404" s="281"/>
      <c r="PP404" s="281"/>
      <c r="PQ404" s="281"/>
      <c r="PR404" s="281"/>
      <c r="PS404" s="281"/>
      <c r="PT404" s="281"/>
      <c r="PU404" s="281"/>
      <c r="PV404" s="281"/>
      <c r="PW404" s="281"/>
      <c r="PX404" s="281"/>
      <c r="PY404" s="281"/>
      <c r="PZ404" s="281"/>
      <c r="QA404" s="281"/>
      <c r="QB404" s="281"/>
      <c r="QC404" s="281"/>
      <c r="QD404" s="281"/>
      <c r="QE404" s="281"/>
      <c r="QF404" s="281"/>
      <c r="QG404" s="281"/>
      <c r="QH404" s="281"/>
      <c r="QI404" s="281"/>
      <c r="QJ404" s="281"/>
      <c r="QK404" s="281"/>
      <c r="QL404" s="281"/>
      <c r="QM404" s="281"/>
      <c r="QN404" s="281"/>
      <c r="QO404" s="281"/>
      <c r="QP404" s="281"/>
      <c r="QQ404" s="281"/>
      <c r="QR404" s="281"/>
      <c r="QS404" s="281"/>
      <c r="QT404" s="281"/>
      <c r="QU404" s="281"/>
      <c r="QV404" s="281"/>
      <c r="QW404" s="281"/>
      <c r="QX404" s="281"/>
      <c r="QY404" s="281"/>
      <c r="QZ404" s="281"/>
      <c r="RA404" s="281"/>
      <c r="RB404" s="281"/>
      <c r="RC404" s="281"/>
      <c r="RD404" s="281"/>
      <c r="RE404" s="281"/>
      <c r="RF404" s="281"/>
      <c r="RG404" s="281"/>
      <c r="RH404" s="281"/>
      <c r="RI404" s="281"/>
      <c r="RJ404" s="281"/>
      <c r="RK404" s="281"/>
      <c r="RL404" s="281"/>
      <c r="RM404" s="281"/>
      <c r="RN404" s="281"/>
      <c r="RO404" s="281"/>
      <c r="RP404" s="281"/>
      <c r="RQ404" s="281"/>
      <c r="RR404" s="281"/>
      <c r="RS404" s="281"/>
      <c r="RT404" s="281"/>
      <c r="RU404" s="281"/>
      <c r="RV404" s="281"/>
      <c r="RW404" s="281"/>
      <c r="RX404" s="281"/>
      <c r="RY404" s="281"/>
      <c r="RZ404" s="281"/>
      <c r="SA404" s="281"/>
      <c r="SB404" s="281"/>
      <c r="SC404" s="281"/>
      <c r="SD404" s="281"/>
      <c r="SE404" s="281"/>
      <c r="SF404" s="281"/>
      <c r="SG404" s="281"/>
      <c r="SH404" s="281"/>
      <c r="SI404" s="281"/>
      <c r="SJ404" s="281"/>
      <c r="SK404" s="281"/>
      <c r="SL404" s="281"/>
      <c r="SM404" s="281"/>
      <c r="SN404" s="281"/>
      <c r="SO404" s="281"/>
      <c r="SP404" s="281"/>
      <c r="SQ404" s="281"/>
      <c r="SR404" s="281"/>
      <c r="SS404" s="281"/>
      <c r="ST404" s="281"/>
      <c r="SU404" s="281"/>
      <c r="SV404" s="281"/>
      <c r="SW404" s="281"/>
      <c r="SX404" s="281"/>
      <c r="SY404" s="281"/>
      <c r="SZ404" s="281"/>
      <c r="TA404" s="281"/>
      <c r="TB404" s="281"/>
      <c r="TC404" s="281"/>
      <c r="TD404" s="281"/>
      <c r="TE404" s="281"/>
      <c r="TF404" s="281"/>
      <c r="TG404" s="281"/>
      <c r="TH404" s="281"/>
      <c r="TI404" s="281"/>
      <c r="TJ404" s="281"/>
      <c r="TK404" s="281"/>
      <c r="TL404" s="281"/>
      <c r="TM404" s="281"/>
      <c r="TN404" s="281"/>
      <c r="TO404" s="281"/>
      <c r="TP404" s="281"/>
      <c r="TQ404" s="281"/>
      <c r="TR404" s="281"/>
      <c r="TS404" s="281"/>
      <c r="TT404" s="281"/>
      <c r="TU404" s="281"/>
      <c r="TV404" s="281"/>
      <c r="TW404" s="281"/>
      <c r="TX404" s="281"/>
      <c r="TY404" s="281"/>
      <c r="TZ404" s="281"/>
      <c r="UA404" s="281"/>
      <c r="UB404" s="281"/>
      <c r="UC404" s="281"/>
      <c r="UD404" s="281"/>
      <c r="UE404" s="281"/>
      <c r="UF404" s="281"/>
      <c r="UG404" s="281"/>
      <c r="UH404" s="281"/>
      <c r="UI404" s="281"/>
      <c r="UJ404" s="281"/>
      <c r="UK404" s="281"/>
      <c r="UL404" s="281"/>
      <c r="UM404" s="281"/>
      <c r="UN404" s="281"/>
      <c r="UO404" s="281"/>
      <c r="UP404" s="281"/>
      <c r="UQ404" s="281"/>
      <c r="UR404" s="281"/>
      <c r="US404" s="281"/>
      <c r="UT404" s="281"/>
      <c r="UU404" s="281"/>
      <c r="UV404" s="281"/>
      <c r="UW404" s="281"/>
      <c r="UX404" s="281"/>
      <c r="UY404" s="281"/>
      <c r="UZ404" s="281"/>
      <c r="VA404" s="281"/>
      <c r="VB404" s="281"/>
      <c r="VC404" s="281"/>
      <c r="VD404" s="281"/>
      <c r="VE404" s="281"/>
      <c r="VF404" s="281"/>
      <c r="VG404" s="281"/>
      <c r="VH404" s="281"/>
      <c r="VI404" s="281"/>
      <c r="VJ404" s="281"/>
      <c r="VK404" s="281"/>
      <c r="VL404" s="281"/>
      <c r="VM404" s="281"/>
      <c r="VN404" s="281"/>
      <c r="VO404" s="281"/>
      <c r="VP404" s="281"/>
      <c r="VQ404" s="281"/>
      <c r="VR404" s="281"/>
      <c r="VS404" s="281"/>
      <c r="VT404" s="281"/>
      <c r="VU404" s="281"/>
      <c r="VV404" s="281"/>
      <c r="VW404" s="281"/>
      <c r="VX404" s="281"/>
      <c r="VY404" s="281"/>
      <c r="VZ404" s="281"/>
      <c r="WA404" s="281"/>
      <c r="WB404" s="281"/>
      <c r="WC404" s="281"/>
      <c r="WD404" s="281"/>
      <c r="WE404" s="281"/>
      <c r="WF404" s="281"/>
      <c r="WG404" s="281"/>
      <c r="WH404" s="281"/>
      <c r="WI404" s="281"/>
      <c r="WJ404" s="281"/>
      <c r="WK404" s="281"/>
      <c r="WL404" s="281"/>
      <c r="WM404" s="281"/>
      <c r="WN404" s="281"/>
      <c r="WO404" s="281"/>
      <c r="WP404" s="281"/>
      <c r="WQ404" s="281"/>
      <c r="WR404" s="281"/>
      <c r="WS404" s="281"/>
      <c r="WT404" s="281"/>
      <c r="WU404" s="281"/>
      <c r="WV404" s="281"/>
      <c r="WW404" s="281"/>
      <c r="WX404" s="281"/>
      <c r="WY404" s="281"/>
      <c r="WZ404" s="281"/>
      <c r="XA404" s="281"/>
      <c r="XB404" s="281"/>
      <c r="XC404" s="281"/>
      <c r="XD404" s="281"/>
      <c r="XE404" s="281"/>
      <c r="XF404" s="281"/>
      <c r="XG404" s="281"/>
      <c r="XH404" s="281"/>
      <c r="XI404" s="281"/>
      <c r="XJ404" s="281"/>
      <c r="XK404" s="281"/>
      <c r="XL404" s="281"/>
      <c r="XM404" s="281"/>
      <c r="XN404" s="281"/>
      <c r="XO404" s="281"/>
      <c r="XP404" s="281"/>
      <c r="XQ404" s="281"/>
      <c r="XR404" s="281"/>
      <c r="XS404" s="281"/>
      <c r="XT404" s="281"/>
      <c r="XU404" s="281"/>
      <c r="XV404" s="281"/>
      <c r="XW404" s="281"/>
      <c r="XX404" s="281"/>
      <c r="XY404" s="281"/>
      <c r="XZ404" s="281"/>
      <c r="YA404" s="281"/>
      <c r="YB404" s="281"/>
      <c r="YC404" s="281"/>
      <c r="YD404" s="281"/>
      <c r="YE404" s="281"/>
      <c r="YF404" s="281"/>
      <c r="YG404" s="281"/>
      <c r="YH404" s="281"/>
      <c r="YI404" s="281"/>
      <c r="YJ404" s="281"/>
      <c r="YK404" s="281"/>
      <c r="YL404" s="281"/>
      <c r="YM404" s="281"/>
      <c r="YN404" s="281"/>
      <c r="YO404" s="281"/>
      <c r="YP404" s="281"/>
      <c r="YQ404" s="281"/>
      <c r="YR404" s="281"/>
      <c r="YS404" s="281"/>
      <c r="YT404" s="281"/>
      <c r="YU404" s="281"/>
      <c r="YV404" s="281"/>
      <c r="YW404" s="281"/>
      <c r="YX404" s="281"/>
      <c r="YY404" s="281"/>
      <c r="YZ404" s="281"/>
      <c r="ZA404" s="281"/>
      <c r="ZB404" s="281"/>
      <c r="ZC404" s="281"/>
      <c r="ZD404" s="281"/>
      <c r="ZE404" s="281"/>
      <c r="ZF404" s="281"/>
      <c r="ZG404" s="281"/>
      <c r="ZH404" s="281"/>
      <c r="ZI404" s="281"/>
      <c r="ZJ404" s="281"/>
      <c r="ZK404" s="281"/>
      <c r="ZL404" s="281"/>
      <c r="ZM404" s="281"/>
      <c r="ZN404" s="281"/>
      <c r="ZO404" s="281"/>
      <c r="ZP404" s="281"/>
      <c r="ZQ404" s="281"/>
      <c r="ZR404" s="281"/>
      <c r="ZS404" s="281"/>
      <c r="ZT404" s="281"/>
      <c r="ZU404" s="281"/>
      <c r="ZV404" s="281"/>
      <c r="ZW404" s="281"/>
      <c r="ZX404" s="281"/>
      <c r="ZY404" s="281"/>
      <c r="ZZ404" s="281"/>
      <c r="AAA404" s="281"/>
      <c r="AAB404" s="281"/>
      <c r="AAC404" s="281"/>
      <c r="AAD404" s="281"/>
      <c r="AAE404" s="281"/>
      <c r="AAF404" s="281"/>
      <c r="AAG404" s="281"/>
      <c r="AAH404" s="281"/>
      <c r="AAI404" s="281"/>
      <c r="AAJ404" s="281"/>
      <c r="AAK404" s="281"/>
      <c r="AAL404" s="281"/>
      <c r="AAM404" s="281"/>
      <c r="AAN404" s="281"/>
      <c r="AAO404" s="281"/>
      <c r="AAP404" s="281"/>
      <c r="AAQ404" s="281"/>
      <c r="AAR404" s="281"/>
      <c r="AAS404" s="281"/>
      <c r="AAT404" s="281"/>
      <c r="AAU404" s="281"/>
      <c r="AAV404" s="281"/>
      <c r="AAW404" s="281"/>
      <c r="AAX404" s="281"/>
      <c r="AAY404" s="281"/>
      <c r="AAZ404" s="281"/>
      <c r="ABA404" s="281"/>
      <c r="ABB404" s="281"/>
      <c r="ABC404" s="281"/>
      <c r="ABD404" s="281"/>
      <c r="ABE404" s="281"/>
      <c r="ABF404" s="281"/>
      <c r="ABG404" s="281"/>
      <c r="ABH404" s="281"/>
      <c r="ABI404" s="281"/>
      <c r="ABJ404" s="281"/>
      <c r="ABK404" s="281"/>
      <c r="ABL404" s="281"/>
      <c r="ABM404" s="281"/>
      <c r="ABN404" s="281"/>
      <c r="ABO404" s="281"/>
      <c r="ABP404" s="281"/>
      <c r="ABQ404" s="281"/>
      <c r="ABR404" s="281"/>
      <c r="ABS404" s="281"/>
      <c r="ABT404" s="281"/>
      <c r="ABU404" s="281"/>
      <c r="ABV404" s="281"/>
      <c r="ABW404" s="281"/>
      <c r="ABX404" s="281"/>
      <c r="ABY404" s="281"/>
      <c r="ABZ404" s="281"/>
      <c r="ACA404" s="281"/>
      <c r="ACB404" s="281"/>
      <c r="ACC404" s="281"/>
      <c r="ACD404" s="281"/>
      <c r="ACE404" s="281"/>
      <c r="ACF404" s="281"/>
      <c r="ACG404" s="281"/>
      <c r="ACH404" s="281"/>
      <c r="ACI404" s="281"/>
      <c r="ACJ404" s="281"/>
      <c r="ACK404" s="281"/>
      <c r="ACL404" s="281"/>
      <c r="ACM404" s="281"/>
      <c r="ACN404" s="281"/>
      <c r="ACO404" s="281"/>
      <c r="ACP404" s="281"/>
      <c r="ACQ404" s="281"/>
      <c r="ACR404" s="281"/>
      <c r="ACS404" s="281"/>
      <c r="ACT404" s="281"/>
      <c r="ACU404" s="281"/>
      <c r="ACV404" s="281"/>
      <c r="ACW404" s="281"/>
      <c r="ACX404" s="281"/>
      <c r="ACY404" s="281"/>
      <c r="ACZ404" s="281"/>
      <c r="ADA404" s="281"/>
      <c r="ADB404" s="281"/>
      <c r="ADC404" s="281"/>
      <c r="ADD404" s="281"/>
      <c r="ADE404" s="281"/>
      <c r="ADF404" s="281"/>
      <c r="ADG404" s="281"/>
      <c r="ADH404" s="281"/>
      <c r="ADI404" s="281"/>
      <c r="ADJ404" s="281"/>
      <c r="ADK404" s="281"/>
      <c r="ADL404" s="281"/>
      <c r="ADM404" s="281"/>
      <c r="ADN404" s="281"/>
      <c r="ADO404" s="281"/>
      <c r="ADP404" s="281"/>
      <c r="ADQ404" s="281"/>
      <c r="ADR404" s="281"/>
      <c r="ADS404" s="281"/>
      <c r="ADT404" s="281"/>
      <c r="ADU404" s="281"/>
      <c r="ADV404" s="281"/>
      <c r="ADW404" s="281"/>
      <c r="ADX404" s="281"/>
      <c r="ADY404" s="281"/>
      <c r="ADZ404" s="281"/>
      <c r="AEA404" s="281"/>
      <c r="AEB404" s="281"/>
      <c r="AEC404" s="281"/>
      <c r="AED404" s="281"/>
      <c r="AEE404" s="281"/>
      <c r="AEF404" s="281"/>
      <c r="AEG404" s="281"/>
      <c r="AEH404" s="281"/>
      <c r="AEI404" s="281"/>
      <c r="AEJ404" s="281"/>
      <c r="AEK404" s="281"/>
      <c r="AEL404" s="281"/>
      <c r="AEM404" s="281"/>
      <c r="AEN404" s="281"/>
      <c r="AEO404" s="281"/>
      <c r="AEP404" s="281"/>
      <c r="AEQ404" s="281"/>
      <c r="AER404" s="281"/>
      <c r="AES404" s="281"/>
      <c r="AET404" s="281"/>
      <c r="AEU404" s="281"/>
      <c r="AEV404" s="281"/>
      <c r="AEW404" s="281"/>
      <c r="AEX404" s="281"/>
      <c r="AEY404" s="281"/>
      <c r="AEZ404" s="281"/>
      <c r="AFA404" s="281"/>
      <c r="AFB404" s="281"/>
      <c r="AFC404" s="281"/>
      <c r="AFD404" s="281"/>
      <c r="AFE404" s="281"/>
      <c r="AFF404" s="281"/>
      <c r="AFG404" s="281"/>
      <c r="AFH404" s="281"/>
      <c r="AFI404" s="281"/>
      <c r="AFJ404" s="281"/>
      <c r="AFK404" s="281"/>
      <c r="AFL404" s="281"/>
      <c r="AFM404" s="281"/>
      <c r="AFN404" s="281"/>
      <c r="AFO404" s="281"/>
      <c r="AFP404" s="281"/>
      <c r="AFQ404" s="281"/>
      <c r="AFR404" s="281"/>
      <c r="AFS404" s="281"/>
      <c r="AFT404" s="281"/>
      <c r="AFU404" s="281"/>
      <c r="AFV404" s="281"/>
      <c r="AFW404" s="281"/>
      <c r="AFX404" s="281"/>
      <c r="AFY404" s="281"/>
      <c r="AFZ404" s="281"/>
      <c r="AGA404" s="281"/>
      <c r="AGB404" s="281"/>
      <c r="AGC404" s="281"/>
      <c r="AGD404" s="281"/>
      <c r="AGE404" s="281"/>
      <c r="AGF404" s="281"/>
      <c r="AGG404" s="281"/>
      <c r="AGH404" s="281"/>
      <c r="AGI404" s="281"/>
      <c r="AGJ404" s="281"/>
      <c r="AGK404" s="281"/>
      <c r="AGL404" s="281"/>
      <c r="AGM404" s="281"/>
      <c r="AGN404" s="281"/>
      <c r="AGO404" s="281"/>
      <c r="AGP404" s="281"/>
      <c r="AGQ404" s="281"/>
      <c r="AGR404" s="281"/>
      <c r="AGS404" s="281"/>
      <c r="AGT404" s="281"/>
      <c r="AGU404" s="281"/>
      <c r="AGV404" s="281"/>
      <c r="AGW404" s="281"/>
      <c r="AGX404" s="281"/>
      <c r="AGY404" s="281"/>
      <c r="AGZ404" s="281"/>
      <c r="AHA404" s="281"/>
      <c r="AHB404" s="281"/>
      <c r="AHC404" s="281"/>
      <c r="AHD404" s="281"/>
      <c r="AHE404" s="281"/>
      <c r="AHF404" s="281"/>
      <c r="AHG404" s="281"/>
      <c r="AHH404" s="281"/>
      <c r="AHI404" s="281"/>
      <c r="AHJ404" s="281"/>
      <c r="AHK404" s="281"/>
      <c r="AHL404" s="281"/>
      <c r="AHM404" s="281"/>
      <c r="AHN404" s="281"/>
      <c r="AHO404" s="281"/>
      <c r="AHP404" s="281"/>
      <c r="AHQ404" s="281"/>
      <c r="AHR404" s="281"/>
      <c r="AHS404" s="281"/>
      <c r="AHT404" s="281"/>
      <c r="AHU404" s="281"/>
      <c r="AHV404" s="281"/>
      <c r="AHW404" s="281"/>
      <c r="AHX404" s="281"/>
      <c r="AHY404" s="281"/>
      <c r="AHZ404" s="281"/>
      <c r="AIA404" s="281"/>
      <c r="AIB404" s="281"/>
      <c r="AIC404" s="281"/>
      <c r="AID404" s="281"/>
      <c r="AIE404" s="281"/>
      <c r="AIF404" s="281"/>
      <c r="AIG404" s="281"/>
      <c r="AIH404" s="281"/>
      <c r="AII404" s="281"/>
      <c r="AIJ404" s="281"/>
      <c r="AIK404" s="281"/>
      <c r="AIL404" s="281"/>
      <c r="AIM404" s="281"/>
      <c r="AIN404" s="281"/>
      <c r="AIO404" s="281"/>
      <c r="AIP404" s="281"/>
      <c r="AIQ404" s="281"/>
      <c r="AIR404" s="281"/>
      <c r="AIS404" s="281"/>
      <c r="AIT404" s="281"/>
      <c r="AIU404" s="281"/>
      <c r="AIV404" s="281"/>
      <c r="AIW404" s="281"/>
      <c r="AIX404" s="281"/>
      <c r="AIY404" s="281"/>
      <c r="AIZ404" s="281"/>
      <c r="AJA404" s="281"/>
      <c r="AJB404" s="281"/>
      <c r="AJC404" s="281"/>
      <c r="AJD404" s="281"/>
      <c r="AJE404" s="281"/>
      <c r="AJF404" s="281"/>
      <c r="AJG404" s="281"/>
      <c r="AJH404" s="281"/>
      <c r="AJI404" s="281"/>
      <c r="AJJ404" s="281"/>
      <c r="AJK404" s="281"/>
      <c r="AJL404" s="281"/>
      <c r="AJM404" s="281"/>
      <c r="AJN404" s="281"/>
      <c r="AJO404" s="281"/>
      <c r="AJP404" s="281"/>
      <c r="AJQ404" s="281"/>
      <c r="AJR404" s="281"/>
      <c r="AJS404" s="281"/>
      <c r="AJT404" s="281"/>
      <c r="AJU404" s="281"/>
      <c r="AJV404" s="281"/>
      <c r="AJW404" s="281"/>
      <c r="AJX404" s="281"/>
      <c r="AJY404" s="281"/>
      <c r="AJZ404" s="281"/>
      <c r="AKA404" s="281"/>
      <c r="AKB404" s="281"/>
      <c r="AKC404" s="281"/>
      <c r="AKD404" s="281"/>
      <c r="AKE404" s="281"/>
      <c r="AKF404" s="281"/>
      <c r="AKG404" s="281"/>
      <c r="AKH404" s="281"/>
      <c r="AKI404" s="281"/>
      <c r="AKJ404" s="281"/>
      <c r="AKK404" s="281"/>
      <c r="AKL404" s="281"/>
      <c r="AKM404" s="281"/>
      <c r="AKN404" s="281"/>
      <c r="AKO404" s="281"/>
      <c r="AKP404" s="281"/>
      <c r="AKQ404" s="281"/>
      <c r="AKR404" s="281"/>
      <c r="AKS404" s="281"/>
      <c r="AKT404" s="281"/>
      <c r="AKU404" s="281"/>
      <c r="AKV404" s="281"/>
      <c r="AKW404" s="281"/>
      <c r="AKX404" s="281"/>
      <c r="AKY404" s="281"/>
      <c r="AKZ404" s="281"/>
      <c r="ALA404" s="281"/>
      <c r="ALB404" s="281"/>
      <c r="ALC404" s="281"/>
      <c r="ALD404" s="281"/>
      <c r="ALE404" s="281"/>
      <c r="ALF404" s="281"/>
      <c r="ALG404" s="281"/>
      <c r="ALH404" s="281"/>
      <c r="ALI404" s="281"/>
      <c r="ALJ404" s="281"/>
      <c r="ALK404" s="281"/>
      <c r="ALL404" s="281"/>
      <c r="ALM404" s="281"/>
      <c r="ALN404" s="281"/>
      <c r="ALO404" s="281"/>
      <c r="ALP404" s="281"/>
      <c r="ALQ404" s="281"/>
      <c r="ALR404" s="281"/>
      <c r="ALS404" s="281"/>
      <c r="ALT404" s="281"/>
      <c r="ALU404" s="281"/>
      <c r="ALV404" s="281"/>
      <c r="ALW404" s="281"/>
      <c r="ALX404" s="281"/>
      <c r="ALY404" s="281"/>
      <c r="ALZ404" s="281"/>
      <c r="AMA404" s="281"/>
      <c r="AMB404" s="281"/>
      <c r="AMC404" s="281"/>
      <c r="AMD404" s="281"/>
      <c r="AME404" s="281"/>
      <c r="AMF404" s="281"/>
      <c r="AMG404" s="281"/>
      <c r="AMH404" s="281"/>
      <c r="AMI404" s="281"/>
      <c r="AMJ404" s="281"/>
    </row>
    <row r="405" spans="1:1024" s="282" customFormat="1" ht="15" customHeight="1" x14ac:dyDescent="0.25">
      <c r="A405" s="38" t="s">
        <v>191</v>
      </c>
      <c r="B405" s="39" t="s">
        <v>11</v>
      </c>
      <c r="C405" s="39" t="s">
        <v>42</v>
      </c>
      <c r="D405" s="260"/>
      <c r="E405" s="260"/>
      <c r="F405" s="260"/>
      <c r="G405" s="39"/>
      <c r="H405" s="50"/>
      <c r="I405" s="260"/>
      <c r="J405" s="39"/>
      <c r="K405" s="260"/>
      <c r="L405" s="260"/>
      <c r="M405" s="39"/>
      <c r="N405" s="45"/>
      <c r="O405" s="260"/>
      <c r="P405" s="260"/>
      <c r="Q405" s="260"/>
      <c r="R405" s="260"/>
      <c r="S405" s="260"/>
      <c r="T405" s="260"/>
      <c r="U405" s="260"/>
      <c r="V405" s="260"/>
      <c r="W405" s="260"/>
      <c r="X405" s="260"/>
      <c r="Y405" s="260"/>
      <c r="Z405" s="260"/>
      <c r="AA405" s="262"/>
      <c r="AB405" s="47">
        <f>COUNT(D405:Z405)</f>
        <v>0</v>
      </c>
      <c r="AC405" s="48">
        <f>IF(AB405=0,0,AVERAGE(D405:Z405))</f>
        <v>0</v>
      </c>
      <c r="AD405" s="48">
        <f t="array" ref="AD405">IF(AB405=0,0,IF(AB405&gt;9,AVERAGE(LARGE(D405:Z405,{1,2,3,4,5,6,7,8,9,10})),0))</f>
        <v>0</v>
      </c>
      <c r="AE405" s="48">
        <f t="array" ref="AE405">IF(AB405=0,0,IF(AB405&gt;9,SUM(LARGE(D405:Z405,{1,2,3,4,5,6,7,8,9,10})),0))</f>
        <v>0</v>
      </c>
      <c r="AF405" s="264"/>
      <c r="AG405" s="281"/>
      <c r="AH405" s="281"/>
      <c r="AI405" s="281"/>
      <c r="AJ405" s="281"/>
      <c r="AK405" s="281"/>
      <c r="AL405" s="281"/>
      <c r="AM405" s="281"/>
      <c r="AN405" s="281"/>
      <c r="AO405" s="281"/>
      <c r="AP405" s="281"/>
      <c r="AQ405" s="281"/>
      <c r="AR405" s="281"/>
      <c r="AS405" s="281"/>
      <c r="AT405" s="281"/>
      <c r="AU405" s="281"/>
      <c r="AV405" s="281"/>
      <c r="AW405" s="281"/>
      <c r="AX405" s="281"/>
      <c r="AY405" s="281"/>
      <c r="AZ405" s="281"/>
      <c r="BA405" s="281"/>
      <c r="BB405" s="281"/>
      <c r="BC405" s="281"/>
      <c r="BD405" s="281"/>
      <c r="BE405" s="281"/>
      <c r="BF405" s="281"/>
      <c r="BG405" s="281"/>
      <c r="BH405" s="281"/>
      <c r="BI405" s="281"/>
      <c r="BJ405" s="281"/>
      <c r="BK405" s="281"/>
      <c r="BL405" s="281"/>
      <c r="BM405" s="281"/>
      <c r="BN405" s="281"/>
      <c r="BO405" s="281"/>
      <c r="BP405" s="281"/>
      <c r="BQ405" s="281"/>
      <c r="BR405" s="281"/>
      <c r="BS405" s="281"/>
      <c r="BT405" s="281"/>
      <c r="BU405" s="281"/>
      <c r="BV405" s="281"/>
      <c r="BW405" s="281"/>
      <c r="BX405" s="281"/>
      <c r="BY405" s="281"/>
      <c r="BZ405" s="281"/>
      <c r="CA405" s="281"/>
      <c r="CB405" s="281"/>
      <c r="CC405" s="281"/>
      <c r="CD405" s="281"/>
      <c r="CE405" s="281"/>
      <c r="CF405" s="281"/>
      <c r="CG405" s="281"/>
      <c r="CH405" s="281"/>
      <c r="CI405" s="281"/>
      <c r="CJ405" s="281"/>
      <c r="CK405" s="281"/>
      <c r="CL405" s="281"/>
      <c r="CM405" s="281"/>
      <c r="CN405" s="281"/>
      <c r="CO405" s="281"/>
      <c r="CP405" s="281"/>
      <c r="CQ405" s="281"/>
      <c r="CR405" s="281"/>
      <c r="CS405" s="281"/>
      <c r="CT405" s="281"/>
      <c r="CU405" s="281"/>
      <c r="CV405" s="281"/>
      <c r="CW405" s="281"/>
      <c r="CX405" s="281"/>
      <c r="CY405" s="281"/>
      <c r="CZ405" s="281"/>
      <c r="DA405" s="281"/>
      <c r="DB405" s="281"/>
      <c r="DC405" s="281"/>
      <c r="DD405" s="281"/>
      <c r="DE405" s="281"/>
      <c r="DF405" s="281"/>
      <c r="DG405" s="281"/>
      <c r="DH405" s="281"/>
      <c r="DI405" s="281"/>
      <c r="DJ405" s="281"/>
      <c r="DK405" s="281"/>
      <c r="DL405" s="281"/>
      <c r="DM405" s="281"/>
      <c r="DN405" s="281"/>
      <c r="DO405" s="281"/>
      <c r="DP405" s="281"/>
      <c r="DQ405" s="281"/>
      <c r="DR405" s="281"/>
      <c r="DS405" s="281"/>
      <c r="DT405" s="281"/>
      <c r="DU405" s="281"/>
      <c r="DV405" s="281"/>
      <c r="DW405" s="281"/>
      <c r="DX405" s="281"/>
      <c r="DY405" s="281"/>
      <c r="DZ405" s="281"/>
      <c r="EA405" s="281"/>
      <c r="EB405" s="281"/>
      <c r="EC405" s="281"/>
      <c r="ED405" s="281"/>
      <c r="EE405" s="281"/>
      <c r="EF405" s="281"/>
      <c r="EG405" s="281"/>
      <c r="EH405" s="281"/>
      <c r="EI405" s="281"/>
      <c r="EJ405" s="281"/>
      <c r="EK405" s="281"/>
      <c r="EL405" s="281"/>
      <c r="EM405" s="281"/>
      <c r="EN405" s="281"/>
      <c r="EO405" s="281"/>
      <c r="EP405" s="281"/>
      <c r="EQ405" s="281"/>
      <c r="ER405" s="281"/>
      <c r="ES405" s="281"/>
      <c r="ET405" s="281"/>
      <c r="EU405" s="281"/>
      <c r="EV405" s="281"/>
      <c r="EW405" s="281"/>
      <c r="EX405" s="281"/>
      <c r="EY405" s="281"/>
      <c r="EZ405" s="281"/>
      <c r="FA405" s="281"/>
      <c r="FB405" s="281"/>
      <c r="FC405" s="281"/>
      <c r="FD405" s="281"/>
      <c r="FE405" s="281"/>
      <c r="FF405" s="281"/>
      <c r="FG405" s="281"/>
      <c r="FH405" s="281"/>
      <c r="FI405" s="281"/>
      <c r="FJ405" s="281"/>
      <c r="FK405" s="281"/>
      <c r="FL405" s="281"/>
      <c r="FM405" s="281"/>
      <c r="FN405" s="281"/>
      <c r="FO405" s="281"/>
      <c r="FP405" s="281"/>
      <c r="FQ405" s="281"/>
      <c r="FR405" s="281"/>
      <c r="FS405" s="281"/>
      <c r="FT405" s="281"/>
      <c r="FU405" s="281"/>
      <c r="FV405" s="281"/>
      <c r="FW405" s="281"/>
      <c r="FX405" s="281"/>
      <c r="FY405" s="281"/>
      <c r="FZ405" s="281"/>
      <c r="GA405" s="281"/>
      <c r="GB405" s="281"/>
      <c r="GC405" s="281"/>
      <c r="GD405" s="281"/>
      <c r="GE405" s="281"/>
      <c r="GF405" s="281"/>
      <c r="GG405" s="281"/>
      <c r="GH405" s="281"/>
      <c r="GI405" s="281"/>
      <c r="GJ405" s="281"/>
      <c r="GK405" s="281"/>
      <c r="GL405" s="281"/>
      <c r="GM405" s="281"/>
      <c r="GN405" s="281"/>
      <c r="GO405" s="281"/>
      <c r="GP405" s="281"/>
      <c r="GQ405" s="281"/>
      <c r="GR405" s="281"/>
      <c r="GS405" s="281"/>
      <c r="GT405" s="281"/>
      <c r="GU405" s="281"/>
      <c r="GV405" s="281"/>
      <c r="GW405" s="281"/>
      <c r="GX405" s="281"/>
      <c r="GY405" s="281"/>
      <c r="GZ405" s="281"/>
      <c r="HA405" s="281"/>
      <c r="HB405" s="281"/>
      <c r="HC405" s="281"/>
      <c r="HD405" s="281"/>
      <c r="HE405" s="281"/>
      <c r="HF405" s="281"/>
      <c r="HG405" s="281"/>
      <c r="HH405" s="281"/>
      <c r="HI405" s="281"/>
      <c r="HJ405" s="281"/>
      <c r="HK405" s="281"/>
      <c r="HL405" s="281"/>
      <c r="HM405" s="281"/>
      <c r="HN405" s="281"/>
      <c r="HO405" s="281"/>
      <c r="HP405" s="281"/>
      <c r="HQ405" s="281"/>
      <c r="HR405" s="281"/>
      <c r="HS405" s="281"/>
      <c r="HT405" s="281"/>
      <c r="HU405" s="281"/>
      <c r="HV405" s="281"/>
      <c r="HW405" s="281"/>
      <c r="HX405" s="281"/>
      <c r="HY405" s="281"/>
      <c r="HZ405" s="281"/>
      <c r="IA405" s="281"/>
      <c r="IB405" s="281"/>
      <c r="IC405" s="281"/>
      <c r="ID405" s="281"/>
      <c r="IE405" s="281"/>
      <c r="IF405" s="281"/>
      <c r="IG405" s="281"/>
      <c r="IH405" s="281"/>
      <c r="II405" s="281"/>
      <c r="IJ405" s="281"/>
      <c r="IK405" s="281"/>
      <c r="IL405" s="281"/>
      <c r="IM405" s="281"/>
      <c r="IN405" s="281"/>
      <c r="IO405" s="281"/>
      <c r="IP405" s="281"/>
      <c r="IQ405" s="281"/>
      <c r="IR405" s="281"/>
      <c r="IS405" s="281"/>
      <c r="IT405" s="281"/>
      <c r="IU405" s="281"/>
      <c r="IV405" s="281"/>
      <c r="IW405" s="281"/>
      <c r="IX405" s="281"/>
      <c r="IY405" s="281"/>
      <c r="IZ405" s="281"/>
      <c r="JA405" s="281"/>
      <c r="JB405" s="281"/>
      <c r="JC405" s="281"/>
      <c r="JD405" s="281"/>
      <c r="JE405" s="281"/>
      <c r="JF405" s="281"/>
      <c r="JG405" s="281"/>
      <c r="JH405" s="281"/>
      <c r="JI405" s="281"/>
      <c r="JJ405" s="281"/>
      <c r="JK405" s="281"/>
      <c r="JL405" s="281"/>
      <c r="JM405" s="281"/>
      <c r="JN405" s="281"/>
      <c r="JO405" s="281"/>
      <c r="JP405" s="281"/>
      <c r="JQ405" s="281"/>
      <c r="JR405" s="281"/>
      <c r="JS405" s="281"/>
      <c r="JT405" s="281"/>
      <c r="JU405" s="281"/>
      <c r="JV405" s="281"/>
      <c r="JW405" s="281"/>
      <c r="JX405" s="281"/>
      <c r="JY405" s="281"/>
      <c r="JZ405" s="281"/>
      <c r="KA405" s="281"/>
      <c r="KB405" s="281"/>
      <c r="KC405" s="281"/>
      <c r="KD405" s="281"/>
      <c r="KE405" s="281"/>
      <c r="KF405" s="281"/>
      <c r="KG405" s="281"/>
      <c r="KH405" s="281"/>
      <c r="KI405" s="281"/>
      <c r="KJ405" s="281"/>
      <c r="KK405" s="281"/>
      <c r="KL405" s="281"/>
      <c r="KM405" s="281"/>
      <c r="KN405" s="281"/>
      <c r="KO405" s="281"/>
      <c r="KP405" s="281"/>
      <c r="KQ405" s="281"/>
      <c r="KR405" s="281"/>
      <c r="KS405" s="281"/>
      <c r="KT405" s="281"/>
      <c r="KU405" s="281"/>
      <c r="KV405" s="281"/>
      <c r="KW405" s="281"/>
      <c r="KX405" s="281"/>
      <c r="KY405" s="281"/>
      <c r="KZ405" s="281"/>
      <c r="LA405" s="281"/>
      <c r="LB405" s="281"/>
      <c r="LC405" s="281"/>
      <c r="LD405" s="281"/>
      <c r="LE405" s="281"/>
      <c r="LF405" s="281"/>
      <c r="LG405" s="281"/>
      <c r="LH405" s="281"/>
      <c r="LI405" s="281"/>
      <c r="LJ405" s="281"/>
      <c r="LK405" s="281"/>
      <c r="LL405" s="281"/>
      <c r="LM405" s="281"/>
      <c r="LN405" s="281"/>
      <c r="LO405" s="281"/>
      <c r="LP405" s="281"/>
      <c r="LQ405" s="281"/>
      <c r="LR405" s="281"/>
      <c r="LS405" s="281"/>
      <c r="LT405" s="281"/>
      <c r="LU405" s="281"/>
      <c r="LV405" s="281"/>
      <c r="LW405" s="281"/>
      <c r="LX405" s="281"/>
      <c r="LY405" s="281"/>
      <c r="LZ405" s="281"/>
      <c r="MA405" s="281"/>
      <c r="MB405" s="281"/>
      <c r="MC405" s="281"/>
      <c r="MD405" s="281"/>
      <c r="ME405" s="281"/>
      <c r="MF405" s="281"/>
      <c r="MG405" s="281"/>
      <c r="MH405" s="281"/>
      <c r="MI405" s="281"/>
      <c r="MJ405" s="281"/>
      <c r="MK405" s="281"/>
      <c r="ML405" s="281"/>
      <c r="MM405" s="281"/>
      <c r="MN405" s="281"/>
      <c r="MO405" s="281"/>
      <c r="MP405" s="281"/>
      <c r="MQ405" s="281"/>
      <c r="MR405" s="281"/>
      <c r="MS405" s="281"/>
      <c r="MT405" s="281"/>
      <c r="MU405" s="281"/>
      <c r="MV405" s="281"/>
      <c r="MW405" s="281"/>
      <c r="MX405" s="281"/>
      <c r="MY405" s="281"/>
      <c r="MZ405" s="281"/>
      <c r="NA405" s="281"/>
      <c r="NB405" s="281"/>
      <c r="NC405" s="281"/>
      <c r="ND405" s="281"/>
      <c r="NE405" s="281"/>
      <c r="NF405" s="281"/>
      <c r="NG405" s="281"/>
      <c r="NH405" s="281"/>
      <c r="NI405" s="281"/>
      <c r="NJ405" s="281"/>
      <c r="NK405" s="281"/>
      <c r="NL405" s="281"/>
      <c r="NM405" s="281"/>
      <c r="NN405" s="281"/>
      <c r="NO405" s="281"/>
      <c r="NP405" s="281"/>
      <c r="NQ405" s="281"/>
      <c r="NR405" s="281"/>
      <c r="NS405" s="281"/>
      <c r="NT405" s="281"/>
      <c r="NU405" s="281"/>
      <c r="NV405" s="281"/>
      <c r="NW405" s="281"/>
      <c r="NX405" s="281"/>
      <c r="NY405" s="281"/>
      <c r="NZ405" s="281"/>
      <c r="OA405" s="281"/>
      <c r="OB405" s="281"/>
      <c r="OC405" s="281"/>
      <c r="OD405" s="281"/>
      <c r="OE405" s="281"/>
      <c r="OF405" s="281"/>
      <c r="OG405" s="281"/>
      <c r="OH405" s="281"/>
      <c r="OI405" s="281"/>
      <c r="OJ405" s="281"/>
      <c r="OK405" s="281"/>
      <c r="OL405" s="281"/>
      <c r="OM405" s="281"/>
      <c r="ON405" s="281"/>
      <c r="OO405" s="281"/>
      <c r="OP405" s="281"/>
      <c r="OQ405" s="281"/>
      <c r="OR405" s="281"/>
      <c r="OS405" s="281"/>
      <c r="OT405" s="281"/>
      <c r="OU405" s="281"/>
      <c r="OV405" s="281"/>
      <c r="OW405" s="281"/>
      <c r="OX405" s="281"/>
      <c r="OY405" s="281"/>
      <c r="OZ405" s="281"/>
      <c r="PA405" s="281"/>
      <c r="PB405" s="281"/>
      <c r="PC405" s="281"/>
      <c r="PD405" s="281"/>
      <c r="PE405" s="281"/>
      <c r="PF405" s="281"/>
      <c r="PG405" s="281"/>
      <c r="PH405" s="281"/>
      <c r="PI405" s="281"/>
      <c r="PJ405" s="281"/>
      <c r="PK405" s="281"/>
      <c r="PL405" s="281"/>
      <c r="PM405" s="281"/>
      <c r="PN405" s="281"/>
      <c r="PO405" s="281"/>
      <c r="PP405" s="281"/>
      <c r="PQ405" s="281"/>
      <c r="PR405" s="281"/>
      <c r="PS405" s="281"/>
      <c r="PT405" s="281"/>
      <c r="PU405" s="281"/>
      <c r="PV405" s="281"/>
      <c r="PW405" s="281"/>
      <c r="PX405" s="281"/>
      <c r="PY405" s="281"/>
      <c r="PZ405" s="281"/>
      <c r="QA405" s="281"/>
      <c r="QB405" s="281"/>
      <c r="QC405" s="281"/>
      <c r="QD405" s="281"/>
      <c r="QE405" s="281"/>
      <c r="QF405" s="281"/>
      <c r="QG405" s="281"/>
      <c r="QH405" s="281"/>
      <c r="QI405" s="281"/>
      <c r="QJ405" s="281"/>
      <c r="QK405" s="281"/>
      <c r="QL405" s="281"/>
      <c r="QM405" s="281"/>
      <c r="QN405" s="281"/>
      <c r="QO405" s="281"/>
      <c r="QP405" s="281"/>
      <c r="QQ405" s="281"/>
      <c r="QR405" s="281"/>
      <c r="QS405" s="281"/>
      <c r="QT405" s="281"/>
      <c r="QU405" s="281"/>
      <c r="QV405" s="281"/>
      <c r="QW405" s="281"/>
      <c r="QX405" s="281"/>
      <c r="QY405" s="281"/>
      <c r="QZ405" s="281"/>
      <c r="RA405" s="281"/>
      <c r="RB405" s="281"/>
      <c r="RC405" s="281"/>
      <c r="RD405" s="281"/>
      <c r="RE405" s="281"/>
      <c r="RF405" s="281"/>
      <c r="RG405" s="281"/>
      <c r="RH405" s="281"/>
      <c r="RI405" s="281"/>
      <c r="RJ405" s="281"/>
      <c r="RK405" s="281"/>
      <c r="RL405" s="281"/>
      <c r="RM405" s="281"/>
      <c r="RN405" s="281"/>
      <c r="RO405" s="281"/>
      <c r="RP405" s="281"/>
      <c r="RQ405" s="281"/>
      <c r="RR405" s="281"/>
      <c r="RS405" s="281"/>
      <c r="RT405" s="281"/>
      <c r="RU405" s="281"/>
      <c r="RV405" s="281"/>
      <c r="RW405" s="281"/>
      <c r="RX405" s="281"/>
      <c r="RY405" s="281"/>
      <c r="RZ405" s="281"/>
      <c r="SA405" s="281"/>
      <c r="SB405" s="281"/>
      <c r="SC405" s="281"/>
      <c r="SD405" s="281"/>
      <c r="SE405" s="281"/>
      <c r="SF405" s="281"/>
      <c r="SG405" s="281"/>
      <c r="SH405" s="281"/>
      <c r="SI405" s="281"/>
      <c r="SJ405" s="281"/>
      <c r="SK405" s="281"/>
      <c r="SL405" s="281"/>
      <c r="SM405" s="281"/>
      <c r="SN405" s="281"/>
      <c r="SO405" s="281"/>
      <c r="SP405" s="281"/>
      <c r="SQ405" s="281"/>
      <c r="SR405" s="281"/>
      <c r="SS405" s="281"/>
      <c r="ST405" s="281"/>
      <c r="SU405" s="281"/>
      <c r="SV405" s="281"/>
      <c r="SW405" s="281"/>
      <c r="SX405" s="281"/>
      <c r="SY405" s="281"/>
      <c r="SZ405" s="281"/>
      <c r="TA405" s="281"/>
      <c r="TB405" s="281"/>
      <c r="TC405" s="281"/>
      <c r="TD405" s="281"/>
      <c r="TE405" s="281"/>
      <c r="TF405" s="281"/>
      <c r="TG405" s="281"/>
      <c r="TH405" s="281"/>
      <c r="TI405" s="281"/>
      <c r="TJ405" s="281"/>
      <c r="TK405" s="281"/>
      <c r="TL405" s="281"/>
      <c r="TM405" s="281"/>
      <c r="TN405" s="281"/>
      <c r="TO405" s="281"/>
      <c r="TP405" s="281"/>
      <c r="TQ405" s="281"/>
      <c r="TR405" s="281"/>
      <c r="TS405" s="281"/>
      <c r="TT405" s="281"/>
      <c r="TU405" s="281"/>
      <c r="TV405" s="281"/>
      <c r="TW405" s="281"/>
      <c r="TX405" s="281"/>
      <c r="TY405" s="281"/>
      <c r="TZ405" s="281"/>
      <c r="UA405" s="281"/>
      <c r="UB405" s="281"/>
      <c r="UC405" s="281"/>
      <c r="UD405" s="281"/>
      <c r="UE405" s="281"/>
      <c r="UF405" s="281"/>
      <c r="UG405" s="281"/>
      <c r="UH405" s="281"/>
      <c r="UI405" s="281"/>
      <c r="UJ405" s="281"/>
      <c r="UK405" s="281"/>
      <c r="UL405" s="281"/>
      <c r="UM405" s="281"/>
      <c r="UN405" s="281"/>
      <c r="UO405" s="281"/>
      <c r="UP405" s="281"/>
      <c r="UQ405" s="281"/>
      <c r="UR405" s="281"/>
      <c r="US405" s="281"/>
      <c r="UT405" s="281"/>
      <c r="UU405" s="281"/>
      <c r="UV405" s="281"/>
      <c r="UW405" s="281"/>
      <c r="UX405" s="281"/>
      <c r="UY405" s="281"/>
      <c r="UZ405" s="281"/>
      <c r="VA405" s="281"/>
      <c r="VB405" s="281"/>
      <c r="VC405" s="281"/>
      <c r="VD405" s="281"/>
      <c r="VE405" s="281"/>
      <c r="VF405" s="281"/>
      <c r="VG405" s="281"/>
      <c r="VH405" s="281"/>
      <c r="VI405" s="281"/>
      <c r="VJ405" s="281"/>
      <c r="VK405" s="281"/>
      <c r="VL405" s="281"/>
      <c r="VM405" s="281"/>
      <c r="VN405" s="281"/>
      <c r="VO405" s="281"/>
      <c r="VP405" s="281"/>
      <c r="VQ405" s="281"/>
      <c r="VR405" s="281"/>
      <c r="VS405" s="281"/>
      <c r="VT405" s="281"/>
      <c r="VU405" s="281"/>
      <c r="VV405" s="281"/>
      <c r="VW405" s="281"/>
      <c r="VX405" s="281"/>
      <c r="VY405" s="281"/>
      <c r="VZ405" s="281"/>
      <c r="WA405" s="281"/>
      <c r="WB405" s="281"/>
      <c r="WC405" s="281"/>
      <c r="WD405" s="281"/>
      <c r="WE405" s="281"/>
      <c r="WF405" s="281"/>
      <c r="WG405" s="281"/>
      <c r="WH405" s="281"/>
      <c r="WI405" s="281"/>
      <c r="WJ405" s="281"/>
      <c r="WK405" s="281"/>
      <c r="WL405" s="281"/>
      <c r="WM405" s="281"/>
      <c r="WN405" s="281"/>
      <c r="WO405" s="281"/>
      <c r="WP405" s="281"/>
      <c r="WQ405" s="281"/>
      <c r="WR405" s="281"/>
      <c r="WS405" s="281"/>
      <c r="WT405" s="281"/>
      <c r="WU405" s="281"/>
      <c r="WV405" s="281"/>
      <c r="WW405" s="281"/>
      <c r="WX405" s="281"/>
      <c r="WY405" s="281"/>
      <c r="WZ405" s="281"/>
      <c r="XA405" s="281"/>
      <c r="XB405" s="281"/>
      <c r="XC405" s="281"/>
      <c r="XD405" s="281"/>
      <c r="XE405" s="281"/>
      <c r="XF405" s="281"/>
      <c r="XG405" s="281"/>
      <c r="XH405" s="281"/>
      <c r="XI405" s="281"/>
      <c r="XJ405" s="281"/>
      <c r="XK405" s="281"/>
      <c r="XL405" s="281"/>
      <c r="XM405" s="281"/>
      <c r="XN405" s="281"/>
      <c r="XO405" s="281"/>
      <c r="XP405" s="281"/>
      <c r="XQ405" s="281"/>
      <c r="XR405" s="281"/>
      <c r="XS405" s="281"/>
      <c r="XT405" s="281"/>
      <c r="XU405" s="281"/>
      <c r="XV405" s="281"/>
      <c r="XW405" s="281"/>
      <c r="XX405" s="281"/>
      <c r="XY405" s="281"/>
      <c r="XZ405" s="281"/>
      <c r="YA405" s="281"/>
      <c r="YB405" s="281"/>
      <c r="YC405" s="281"/>
      <c r="YD405" s="281"/>
      <c r="YE405" s="281"/>
      <c r="YF405" s="281"/>
      <c r="YG405" s="281"/>
      <c r="YH405" s="281"/>
      <c r="YI405" s="281"/>
      <c r="YJ405" s="281"/>
      <c r="YK405" s="281"/>
      <c r="YL405" s="281"/>
      <c r="YM405" s="281"/>
      <c r="YN405" s="281"/>
      <c r="YO405" s="281"/>
      <c r="YP405" s="281"/>
      <c r="YQ405" s="281"/>
      <c r="YR405" s="281"/>
      <c r="YS405" s="281"/>
      <c r="YT405" s="281"/>
      <c r="YU405" s="281"/>
      <c r="YV405" s="281"/>
      <c r="YW405" s="281"/>
      <c r="YX405" s="281"/>
      <c r="YY405" s="281"/>
      <c r="YZ405" s="281"/>
      <c r="ZA405" s="281"/>
      <c r="ZB405" s="281"/>
      <c r="ZC405" s="281"/>
      <c r="ZD405" s="281"/>
      <c r="ZE405" s="281"/>
      <c r="ZF405" s="281"/>
      <c r="ZG405" s="281"/>
      <c r="ZH405" s="281"/>
      <c r="ZI405" s="281"/>
      <c r="ZJ405" s="281"/>
      <c r="ZK405" s="281"/>
      <c r="ZL405" s="281"/>
      <c r="ZM405" s="281"/>
      <c r="ZN405" s="281"/>
      <c r="ZO405" s="281"/>
      <c r="ZP405" s="281"/>
      <c r="ZQ405" s="281"/>
      <c r="ZR405" s="281"/>
      <c r="ZS405" s="281"/>
      <c r="ZT405" s="281"/>
      <c r="ZU405" s="281"/>
      <c r="ZV405" s="281"/>
      <c r="ZW405" s="281"/>
      <c r="ZX405" s="281"/>
      <c r="ZY405" s="281"/>
      <c r="ZZ405" s="281"/>
      <c r="AAA405" s="281"/>
      <c r="AAB405" s="281"/>
      <c r="AAC405" s="281"/>
      <c r="AAD405" s="281"/>
      <c r="AAE405" s="281"/>
      <c r="AAF405" s="281"/>
      <c r="AAG405" s="281"/>
      <c r="AAH405" s="281"/>
      <c r="AAI405" s="281"/>
      <c r="AAJ405" s="281"/>
      <c r="AAK405" s="281"/>
      <c r="AAL405" s="281"/>
      <c r="AAM405" s="281"/>
      <c r="AAN405" s="281"/>
      <c r="AAO405" s="281"/>
      <c r="AAP405" s="281"/>
      <c r="AAQ405" s="281"/>
      <c r="AAR405" s="281"/>
      <c r="AAS405" s="281"/>
      <c r="AAT405" s="281"/>
      <c r="AAU405" s="281"/>
      <c r="AAV405" s="281"/>
      <c r="AAW405" s="281"/>
      <c r="AAX405" s="281"/>
      <c r="AAY405" s="281"/>
      <c r="AAZ405" s="281"/>
      <c r="ABA405" s="281"/>
      <c r="ABB405" s="281"/>
      <c r="ABC405" s="281"/>
      <c r="ABD405" s="281"/>
      <c r="ABE405" s="281"/>
      <c r="ABF405" s="281"/>
      <c r="ABG405" s="281"/>
      <c r="ABH405" s="281"/>
      <c r="ABI405" s="281"/>
      <c r="ABJ405" s="281"/>
      <c r="ABK405" s="281"/>
      <c r="ABL405" s="281"/>
      <c r="ABM405" s="281"/>
      <c r="ABN405" s="281"/>
      <c r="ABO405" s="281"/>
      <c r="ABP405" s="281"/>
      <c r="ABQ405" s="281"/>
      <c r="ABR405" s="281"/>
      <c r="ABS405" s="281"/>
      <c r="ABT405" s="281"/>
      <c r="ABU405" s="281"/>
      <c r="ABV405" s="281"/>
      <c r="ABW405" s="281"/>
      <c r="ABX405" s="281"/>
      <c r="ABY405" s="281"/>
      <c r="ABZ405" s="281"/>
      <c r="ACA405" s="281"/>
      <c r="ACB405" s="281"/>
      <c r="ACC405" s="281"/>
      <c r="ACD405" s="281"/>
      <c r="ACE405" s="281"/>
      <c r="ACF405" s="281"/>
      <c r="ACG405" s="281"/>
      <c r="ACH405" s="281"/>
      <c r="ACI405" s="281"/>
      <c r="ACJ405" s="281"/>
      <c r="ACK405" s="281"/>
      <c r="ACL405" s="281"/>
      <c r="ACM405" s="281"/>
      <c r="ACN405" s="281"/>
      <c r="ACO405" s="281"/>
      <c r="ACP405" s="281"/>
      <c r="ACQ405" s="281"/>
      <c r="ACR405" s="281"/>
      <c r="ACS405" s="281"/>
      <c r="ACT405" s="281"/>
      <c r="ACU405" s="281"/>
      <c r="ACV405" s="281"/>
      <c r="ACW405" s="281"/>
      <c r="ACX405" s="281"/>
      <c r="ACY405" s="281"/>
      <c r="ACZ405" s="281"/>
      <c r="ADA405" s="281"/>
      <c r="ADB405" s="281"/>
      <c r="ADC405" s="281"/>
      <c r="ADD405" s="281"/>
      <c r="ADE405" s="281"/>
      <c r="ADF405" s="281"/>
      <c r="ADG405" s="281"/>
      <c r="ADH405" s="281"/>
      <c r="ADI405" s="281"/>
      <c r="ADJ405" s="281"/>
      <c r="ADK405" s="281"/>
      <c r="ADL405" s="281"/>
      <c r="ADM405" s="281"/>
      <c r="ADN405" s="281"/>
      <c r="ADO405" s="281"/>
      <c r="ADP405" s="281"/>
      <c r="ADQ405" s="281"/>
      <c r="ADR405" s="281"/>
      <c r="ADS405" s="281"/>
      <c r="ADT405" s="281"/>
      <c r="ADU405" s="281"/>
      <c r="ADV405" s="281"/>
      <c r="ADW405" s="281"/>
      <c r="ADX405" s="281"/>
      <c r="ADY405" s="281"/>
      <c r="ADZ405" s="281"/>
      <c r="AEA405" s="281"/>
      <c r="AEB405" s="281"/>
      <c r="AEC405" s="281"/>
      <c r="AED405" s="281"/>
      <c r="AEE405" s="281"/>
      <c r="AEF405" s="281"/>
      <c r="AEG405" s="281"/>
      <c r="AEH405" s="281"/>
      <c r="AEI405" s="281"/>
      <c r="AEJ405" s="281"/>
      <c r="AEK405" s="281"/>
      <c r="AEL405" s="281"/>
      <c r="AEM405" s="281"/>
      <c r="AEN405" s="281"/>
      <c r="AEO405" s="281"/>
      <c r="AEP405" s="281"/>
      <c r="AEQ405" s="281"/>
      <c r="AER405" s="281"/>
      <c r="AES405" s="281"/>
      <c r="AET405" s="281"/>
      <c r="AEU405" s="281"/>
      <c r="AEV405" s="281"/>
      <c r="AEW405" s="281"/>
      <c r="AEX405" s="281"/>
      <c r="AEY405" s="281"/>
      <c r="AEZ405" s="281"/>
      <c r="AFA405" s="281"/>
      <c r="AFB405" s="281"/>
      <c r="AFC405" s="281"/>
      <c r="AFD405" s="281"/>
      <c r="AFE405" s="281"/>
      <c r="AFF405" s="281"/>
      <c r="AFG405" s="281"/>
      <c r="AFH405" s="281"/>
      <c r="AFI405" s="281"/>
      <c r="AFJ405" s="281"/>
      <c r="AFK405" s="281"/>
      <c r="AFL405" s="281"/>
      <c r="AFM405" s="281"/>
      <c r="AFN405" s="281"/>
      <c r="AFO405" s="281"/>
      <c r="AFP405" s="281"/>
      <c r="AFQ405" s="281"/>
      <c r="AFR405" s="281"/>
      <c r="AFS405" s="281"/>
      <c r="AFT405" s="281"/>
      <c r="AFU405" s="281"/>
      <c r="AFV405" s="281"/>
      <c r="AFW405" s="281"/>
      <c r="AFX405" s="281"/>
      <c r="AFY405" s="281"/>
      <c r="AFZ405" s="281"/>
      <c r="AGA405" s="281"/>
      <c r="AGB405" s="281"/>
      <c r="AGC405" s="281"/>
      <c r="AGD405" s="281"/>
      <c r="AGE405" s="281"/>
      <c r="AGF405" s="281"/>
      <c r="AGG405" s="281"/>
      <c r="AGH405" s="281"/>
      <c r="AGI405" s="281"/>
      <c r="AGJ405" s="281"/>
      <c r="AGK405" s="281"/>
      <c r="AGL405" s="281"/>
      <c r="AGM405" s="281"/>
      <c r="AGN405" s="281"/>
      <c r="AGO405" s="281"/>
      <c r="AGP405" s="281"/>
      <c r="AGQ405" s="281"/>
      <c r="AGR405" s="281"/>
      <c r="AGS405" s="281"/>
      <c r="AGT405" s="281"/>
      <c r="AGU405" s="281"/>
      <c r="AGV405" s="281"/>
      <c r="AGW405" s="281"/>
      <c r="AGX405" s="281"/>
      <c r="AGY405" s="281"/>
      <c r="AGZ405" s="281"/>
      <c r="AHA405" s="281"/>
      <c r="AHB405" s="281"/>
      <c r="AHC405" s="281"/>
      <c r="AHD405" s="281"/>
      <c r="AHE405" s="281"/>
      <c r="AHF405" s="281"/>
      <c r="AHG405" s="281"/>
      <c r="AHH405" s="281"/>
      <c r="AHI405" s="281"/>
      <c r="AHJ405" s="281"/>
      <c r="AHK405" s="281"/>
      <c r="AHL405" s="281"/>
      <c r="AHM405" s="281"/>
      <c r="AHN405" s="281"/>
      <c r="AHO405" s="281"/>
      <c r="AHP405" s="281"/>
      <c r="AHQ405" s="281"/>
      <c r="AHR405" s="281"/>
      <c r="AHS405" s="281"/>
      <c r="AHT405" s="281"/>
      <c r="AHU405" s="281"/>
      <c r="AHV405" s="281"/>
      <c r="AHW405" s="281"/>
      <c r="AHX405" s="281"/>
      <c r="AHY405" s="281"/>
      <c r="AHZ405" s="281"/>
      <c r="AIA405" s="281"/>
      <c r="AIB405" s="281"/>
      <c r="AIC405" s="281"/>
      <c r="AID405" s="281"/>
      <c r="AIE405" s="281"/>
      <c r="AIF405" s="281"/>
      <c r="AIG405" s="281"/>
      <c r="AIH405" s="281"/>
      <c r="AII405" s="281"/>
      <c r="AIJ405" s="281"/>
      <c r="AIK405" s="281"/>
      <c r="AIL405" s="281"/>
      <c r="AIM405" s="281"/>
      <c r="AIN405" s="281"/>
      <c r="AIO405" s="281"/>
      <c r="AIP405" s="281"/>
      <c r="AIQ405" s="281"/>
      <c r="AIR405" s="281"/>
      <c r="AIS405" s="281"/>
      <c r="AIT405" s="281"/>
      <c r="AIU405" s="281"/>
      <c r="AIV405" s="281"/>
      <c r="AIW405" s="281"/>
      <c r="AIX405" s="281"/>
      <c r="AIY405" s="281"/>
      <c r="AIZ405" s="281"/>
      <c r="AJA405" s="281"/>
      <c r="AJB405" s="281"/>
      <c r="AJC405" s="281"/>
      <c r="AJD405" s="281"/>
      <c r="AJE405" s="281"/>
      <c r="AJF405" s="281"/>
      <c r="AJG405" s="281"/>
      <c r="AJH405" s="281"/>
      <c r="AJI405" s="281"/>
      <c r="AJJ405" s="281"/>
      <c r="AJK405" s="281"/>
      <c r="AJL405" s="281"/>
      <c r="AJM405" s="281"/>
      <c r="AJN405" s="281"/>
      <c r="AJO405" s="281"/>
      <c r="AJP405" s="281"/>
      <c r="AJQ405" s="281"/>
      <c r="AJR405" s="281"/>
      <c r="AJS405" s="281"/>
      <c r="AJT405" s="281"/>
      <c r="AJU405" s="281"/>
      <c r="AJV405" s="281"/>
      <c r="AJW405" s="281"/>
      <c r="AJX405" s="281"/>
      <c r="AJY405" s="281"/>
      <c r="AJZ405" s="281"/>
      <c r="AKA405" s="281"/>
      <c r="AKB405" s="281"/>
      <c r="AKC405" s="281"/>
      <c r="AKD405" s="281"/>
      <c r="AKE405" s="281"/>
      <c r="AKF405" s="281"/>
      <c r="AKG405" s="281"/>
      <c r="AKH405" s="281"/>
      <c r="AKI405" s="281"/>
      <c r="AKJ405" s="281"/>
      <c r="AKK405" s="281"/>
      <c r="AKL405" s="281"/>
      <c r="AKM405" s="281"/>
      <c r="AKN405" s="281"/>
      <c r="AKO405" s="281"/>
      <c r="AKP405" s="281"/>
      <c r="AKQ405" s="281"/>
      <c r="AKR405" s="281"/>
      <c r="AKS405" s="281"/>
      <c r="AKT405" s="281"/>
      <c r="AKU405" s="281"/>
      <c r="AKV405" s="281"/>
      <c r="AKW405" s="281"/>
      <c r="AKX405" s="281"/>
      <c r="AKY405" s="281"/>
      <c r="AKZ405" s="281"/>
      <c r="ALA405" s="281"/>
      <c r="ALB405" s="281"/>
      <c r="ALC405" s="281"/>
      <c r="ALD405" s="281"/>
      <c r="ALE405" s="281"/>
      <c r="ALF405" s="281"/>
      <c r="ALG405" s="281"/>
      <c r="ALH405" s="281"/>
      <c r="ALI405" s="281"/>
      <c r="ALJ405" s="281"/>
      <c r="ALK405" s="281"/>
      <c r="ALL405" s="281"/>
      <c r="ALM405" s="281"/>
      <c r="ALN405" s="281"/>
      <c r="ALO405" s="281"/>
      <c r="ALP405" s="281"/>
      <c r="ALQ405" s="281"/>
      <c r="ALR405" s="281"/>
      <c r="ALS405" s="281"/>
      <c r="ALT405" s="281"/>
      <c r="ALU405" s="281"/>
      <c r="ALV405" s="281"/>
      <c r="ALW405" s="281"/>
      <c r="ALX405" s="281"/>
      <c r="ALY405" s="281"/>
      <c r="ALZ405" s="281"/>
      <c r="AMA405" s="281"/>
      <c r="AMB405" s="281"/>
      <c r="AMC405" s="281"/>
      <c r="AMD405" s="281"/>
      <c r="AME405" s="281"/>
      <c r="AMF405" s="281"/>
      <c r="AMG405" s="281"/>
      <c r="AMH405" s="281"/>
      <c r="AMI405" s="281"/>
      <c r="AMJ405" s="281"/>
    </row>
    <row r="406" spans="1:1024" s="282" customFormat="1" ht="15" customHeight="1" x14ac:dyDescent="0.25">
      <c r="A406" s="269" t="s">
        <v>343</v>
      </c>
      <c r="B406" s="262" t="s">
        <v>7</v>
      </c>
      <c r="C406" s="262" t="s">
        <v>54</v>
      </c>
      <c r="D406" s="260"/>
      <c r="E406" s="260"/>
      <c r="F406" s="260"/>
      <c r="G406" s="39"/>
      <c r="H406" s="50"/>
      <c r="I406" s="260"/>
      <c r="J406" s="39"/>
      <c r="K406" s="260"/>
      <c r="L406" s="260"/>
      <c r="M406" s="39"/>
      <c r="N406" s="45"/>
      <c r="O406" s="260"/>
      <c r="P406" s="260"/>
      <c r="Q406" s="260"/>
      <c r="R406" s="260"/>
      <c r="S406" s="260"/>
      <c r="T406" s="260"/>
      <c r="U406" s="260"/>
      <c r="V406" s="260"/>
      <c r="W406" s="260"/>
      <c r="X406" s="260"/>
      <c r="Y406" s="260"/>
      <c r="Z406" s="260"/>
      <c r="AA406" s="262"/>
      <c r="AB406" s="47">
        <f>COUNT(D406:Z406)</f>
        <v>0</v>
      </c>
      <c r="AC406" s="48">
        <f>IF(AB406=0,0,AVERAGE(D406:Z406))</f>
        <v>0</v>
      </c>
      <c r="AD406" s="48">
        <f t="array" ref="AD406">IF(AB406=0,0,IF(AB406&gt;9,AVERAGE(LARGE(D406:Z406,{1,2,3,4,5,6,7,8,9,10})),0))</f>
        <v>0</v>
      </c>
      <c r="AE406" s="48">
        <f t="array" ref="AE406">IF(AB406=0,0,IF(AB406&gt;9,SUM(LARGE(D406:Z406,{1,2,3,4,5,6,7,8,9,10})),0))</f>
        <v>0</v>
      </c>
      <c r="AF406" s="264"/>
      <c r="AG406" s="281"/>
      <c r="AH406" s="281"/>
      <c r="AI406" s="281"/>
      <c r="AJ406" s="281"/>
      <c r="AK406" s="281"/>
      <c r="AL406" s="281"/>
      <c r="AM406" s="281"/>
      <c r="AN406" s="281"/>
      <c r="AO406" s="281"/>
      <c r="AP406" s="281"/>
      <c r="AQ406" s="281"/>
      <c r="AR406" s="281"/>
      <c r="AS406" s="281"/>
      <c r="AT406" s="281"/>
      <c r="AU406" s="281"/>
      <c r="AV406" s="281"/>
      <c r="AW406" s="281"/>
      <c r="AX406" s="281"/>
      <c r="AY406" s="281"/>
      <c r="AZ406" s="281"/>
      <c r="BA406" s="281"/>
      <c r="BB406" s="281"/>
      <c r="BC406" s="281"/>
      <c r="BD406" s="281"/>
      <c r="BE406" s="281"/>
      <c r="BF406" s="281"/>
      <c r="BG406" s="281"/>
      <c r="BH406" s="281"/>
      <c r="BI406" s="281"/>
      <c r="BJ406" s="281"/>
      <c r="BK406" s="281"/>
      <c r="BL406" s="281"/>
      <c r="BM406" s="281"/>
      <c r="BN406" s="281"/>
      <c r="BO406" s="281"/>
      <c r="BP406" s="281"/>
      <c r="BQ406" s="281"/>
      <c r="BR406" s="281"/>
      <c r="BS406" s="281"/>
      <c r="BT406" s="281"/>
      <c r="BU406" s="281"/>
      <c r="BV406" s="281"/>
      <c r="BW406" s="281"/>
      <c r="BX406" s="281"/>
      <c r="BY406" s="281"/>
      <c r="BZ406" s="281"/>
      <c r="CA406" s="281"/>
      <c r="CB406" s="281"/>
      <c r="CC406" s="281"/>
      <c r="CD406" s="281"/>
      <c r="CE406" s="281"/>
      <c r="CF406" s="281"/>
      <c r="CG406" s="281"/>
      <c r="CH406" s="281"/>
      <c r="CI406" s="281"/>
      <c r="CJ406" s="281"/>
      <c r="CK406" s="281"/>
      <c r="CL406" s="281"/>
      <c r="CM406" s="281"/>
      <c r="CN406" s="281"/>
      <c r="CO406" s="281"/>
      <c r="CP406" s="281"/>
      <c r="CQ406" s="281"/>
      <c r="CR406" s="281"/>
      <c r="CS406" s="281"/>
      <c r="CT406" s="281"/>
      <c r="CU406" s="281"/>
      <c r="CV406" s="281"/>
      <c r="CW406" s="281"/>
      <c r="CX406" s="281"/>
      <c r="CY406" s="281"/>
      <c r="CZ406" s="281"/>
      <c r="DA406" s="281"/>
      <c r="DB406" s="281"/>
      <c r="DC406" s="281"/>
      <c r="DD406" s="281"/>
      <c r="DE406" s="281"/>
      <c r="DF406" s="281"/>
      <c r="DG406" s="281"/>
      <c r="DH406" s="281"/>
      <c r="DI406" s="281"/>
      <c r="DJ406" s="281"/>
      <c r="DK406" s="281"/>
      <c r="DL406" s="281"/>
      <c r="DM406" s="281"/>
      <c r="DN406" s="281"/>
      <c r="DO406" s="281"/>
      <c r="DP406" s="281"/>
      <c r="DQ406" s="281"/>
      <c r="DR406" s="281"/>
      <c r="DS406" s="281"/>
      <c r="DT406" s="281"/>
      <c r="DU406" s="281"/>
      <c r="DV406" s="281"/>
      <c r="DW406" s="281"/>
      <c r="DX406" s="281"/>
      <c r="DY406" s="281"/>
      <c r="DZ406" s="281"/>
      <c r="EA406" s="281"/>
      <c r="EB406" s="281"/>
      <c r="EC406" s="281"/>
      <c r="ED406" s="281"/>
      <c r="EE406" s="281"/>
      <c r="EF406" s="281"/>
      <c r="EG406" s="281"/>
      <c r="EH406" s="281"/>
      <c r="EI406" s="281"/>
      <c r="EJ406" s="281"/>
      <c r="EK406" s="281"/>
      <c r="EL406" s="281"/>
      <c r="EM406" s="281"/>
      <c r="EN406" s="281"/>
      <c r="EO406" s="281"/>
      <c r="EP406" s="281"/>
      <c r="EQ406" s="281"/>
      <c r="ER406" s="281"/>
      <c r="ES406" s="281"/>
      <c r="ET406" s="281"/>
      <c r="EU406" s="281"/>
      <c r="EV406" s="281"/>
      <c r="EW406" s="281"/>
      <c r="EX406" s="281"/>
      <c r="EY406" s="281"/>
      <c r="EZ406" s="281"/>
      <c r="FA406" s="281"/>
      <c r="FB406" s="281"/>
      <c r="FC406" s="281"/>
      <c r="FD406" s="281"/>
      <c r="FE406" s="281"/>
      <c r="FF406" s="281"/>
      <c r="FG406" s="281"/>
      <c r="FH406" s="281"/>
      <c r="FI406" s="281"/>
      <c r="FJ406" s="281"/>
      <c r="FK406" s="281"/>
      <c r="FL406" s="281"/>
      <c r="FM406" s="281"/>
      <c r="FN406" s="281"/>
      <c r="FO406" s="281"/>
      <c r="FP406" s="281"/>
      <c r="FQ406" s="281"/>
      <c r="FR406" s="281"/>
      <c r="FS406" s="281"/>
      <c r="FT406" s="281"/>
      <c r="FU406" s="281"/>
      <c r="FV406" s="281"/>
      <c r="FW406" s="281"/>
      <c r="FX406" s="281"/>
      <c r="FY406" s="281"/>
      <c r="FZ406" s="281"/>
      <c r="GA406" s="281"/>
      <c r="GB406" s="281"/>
      <c r="GC406" s="281"/>
      <c r="GD406" s="281"/>
      <c r="GE406" s="281"/>
      <c r="GF406" s="281"/>
      <c r="GG406" s="281"/>
      <c r="GH406" s="281"/>
      <c r="GI406" s="281"/>
      <c r="GJ406" s="281"/>
      <c r="GK406" s="281"/>
      <c r="GL406" s="281"/>
      <c r="GM406" s="281"/>
      <c r="GN406" s="281"/>
      <c r="GO406" s="281"/>
      <c r="GP406" s="281"/>
      <c r="GQ406" s="281"/>
      <c r="GR406" s="281"/>
      <c r="GS406" s="281"/>
      <c r="GT406" s="281"/>
      <c r="GU406" s="281"/>
      <c r="GV406" s="281"/>
      <c r="GW406" s="281"/>
      <c r="GX406" s="281"/>
      <c r="GY406" s="281"/>
      <c r="GZ406" s="281"/>
      <c r="HA406" s="281"/>
      <c r="HB406" s="281"/>
      <c r="HC406" s="281"/>
      <c r="HD406" s="281"/>
      <c r="HE406" s="281"/>
      <c r="HF406" s="281"/>
      <c r="HG406" s="281"/>
      <c r="HH406" s="281"/>
      <c r="HI406" s="281"/>
      <c r="HJ406" s="281"/>
      <c r="HK406" s="281"/>
      <c r="HL406" s="281"/>
      <c r="HM406" s="281"/>
      <c r="HN406" s="281"/>
      <c r="HO406" s="281"/>
      <c r="HP406" s="281"/>
      <c r="HQ406" s="281"/>
      <c r="HR406" s="281"/>
      <c r="HS406" s="281"/>
      <c r="HT406" s="281"/>
      <c r="HU406" s="281"/>
      <c r="HV406" s="281"/>
      <c r="HW406" s="281"/>
      <c r="HX406" s="281"/>
      <c r="HY406" s="281"/>
      <c r="HZ406" s="281"/>
      <c r="IA406" s="281"/>
      <c r="IB406" s="281"/>
      <c r="IC406" s="281"/>
      <c r="ID406" s="281"/>
      <c r="IE406" s="281"/>
      <c r="IF406" s="281"/>
      <c r="IG406" s="281"/>
      <c r="IH406" s="281"/>
      <c r="II406" s="281"/>
      <c r="IJ406" s="281"/>
      <c r="IK406" s="281"/>
      <c r="IL406" s="281"/>
      <c r="IM406" s="281"/>
      <c r="IN406" s="281"/>
      <c r="IO406" s="281"/>
      <c r="IP406" s="281"/>
      <c r="IQ406" s="281"/>
      <c r="IR406" s="281"/>
      <c r="IS406" s="281"/>
      <c r="IT406" s="281"/>
      <c r="IU406" s="281"/>
      <c r="IV406" s="281"/>
      <c r="IW406" s="281"/>
      <c r="IX406" s="281"/>
      <c r="IY406" s="281"/>
      <c r="IZ406" s="281"/>
      <c r="JA406" s="281"/>
      <c r="JB406" s="281"/>
      <c r="JC406" s="281"/>
      <c r="JD406" s="281"/>
      <c r="JE406" s="281"/>
      <c r="JF406" s="281"/>
      <c r="JG406" s="281"/>
      <c r="JH406" s="281"/>
      <c r="JI406" s="281"/>
      <c r="JJ406" s="281"/>
      <c r="JK406" s="281"/>
      <c r="JL406" s="281"/>
      <c r="JM406" s="281"/>
      <c r="JN406" s="281"/>
      <c r="JO406" s="281"/>
      <c r="JP406" s="281"/>
      <c r="JQ406" s="281"/>
      <c r="JR406" s="281"/>
      <c r="JS406" s="281"/>
      <c r="JT406" s="281"/>
      <c r="JU406" s="281"/>
      <c r="JV406" s="281"/>
      <c r="JW406" s="281"/>
      <c r="JX406" s="281"/>
      <c r="JY406" s="281"/>
      <c r="JZ406" s="281"/>
      <c r="KA406" s="281"/>
      <c r="KB406" s="281"/>
      <c r="KC406" s="281"/>
      <c r="KD406" s="281"/>
      <c r="KE406" s="281"/>
      <c r="KF406" s="281"/>
      <c r="KG406" s="281"/>
      <c r="KH406" s="281"/>
      <c r="KI406" s="281"/>
      <c r="KJ406" s="281"/>
      <c r="KK406" s="281"/>
      <c r="KL406" s="281"/>
      <c r="KM406" s="281"/>
      <c r="KN406" s="281"/>
      <c r="KO406" s="281"/>
      <c r="KP406" s="281"/>
      <c r="KQ406" s="281"/>
      <c r="KR406" s="281"/>
      <c r="KS406" s="281"/>
      <c r="KT406" s="281"/>
      <c r="KU406" s="281"/>
      <c r="KV406" s="281"/>
      <c r="KW406" s="281"/>
      <c r="KX406" s="281"/>
      <c r="KY406" s="281"/>
      <c r="KZ406" s="281"/>
      <c r="LA406" s="281"/>
      <c r="LB406" s="281"/>
      <c r="LC406" s="281"/>
      <c r="LD406" s="281"/>
      <c r="LE406" s="281"/>
      <c r="LF406" s="281"/>
      <c r="LG406" s="281"/>
      <c r="LH406" s="281"/>
      <c r="LI406" s="281"/>
      <c r="LJ406" s="281"/>
      <c r="LK406" s="281"/>
      <c r="LL406" s="281"/>
      <c r="LM406" s="281"/>
      <c r="LN406" s="281"/>
      <c r="LO406" s="281"/>
      <c r="LP406" s="281"/>
      <c r="LQ406" s="281"/>
      <c r="LR406" s="281"/>
      <c r="LS406" s="281"/>
      <c r="LT406" s="281"/>
      <c r="LU406" s="281"/>
      <c r="LV406" s="281"/>
      <c r="LW406" s="281"/>
      <c r="LX406" s="281"/>
      <c r="LY406" s="281"/>
      <c r="LZ406" s="281"/>
      <c r="MA406" s="281"/>
      <c r="MB406" s="281"/>
      <c r="MC406" s="281"/>
      <c r="MD406" s="281"/>
      <c r="ME406" s="281"/>
      <c r="MF406" s="281"/>
      <c r="MG406" s="281"/>
      <c r="MH406" s="281"/>
      <c r="MI406" s="281"/>
      <c r="MJ406" s="281"/>
      <c r="MK406" s="281"/>
      <c r="ML406" s="281"/>
      <c r="MM406" s="281"/>
      <c r="MN406" s="281"/>
      <c r="MO406" s="281"/>
      <c r="MP406" s="281"/>
      <c r="MQ406" s="281"/>
      <c r="MR406" s="281"/>
      <c r="MS406" s="281"/>
      <c r="MT406" s="281"/>
      <c r="MU406" s="281"/>
      <c r="MV406" s="281"/>
      <c r="MW406" s="281"/>
      <c r="MX406" s="281"/>
      <c r="MY406" s="281"/>
      <c r="MZ406" s="281"/>
      <c r="NA406" s="281"/>
      <c r="NB406" s="281"/>
      <c r="NC406" s="281"/>
      <c r="ND406" s="281"/>
      <c r="NE406" s="281"/>
      <c r="NF406" s="281"/>
      <c r="NG406" s="281"/>
      <c r="NH406" s="281"/>
      <c r="NI406" s="281"/>
      <c r="NJ406" s="281"/>
      <c r="NK406" s="281"/>
      <c r="NL406" s="281"/>
      <c r="NM406" s="281"/>
      <c r="NN406" s="281"/>
      <c r="NO406" s="281"/>
      <c r="NP406" s="281"/>
      <c r="NQ406" s="281"/>
      <c r="NR406" s="281"/>
      <c r="NS406" s="281"/>
      <c r="NT406" s="281"/>
      <c r="NU406" s="281"/>
      <c r="NV406" s="281"/>
      <c r="NW406" s="281"/>
      <c r="NX406" s="281"/>
      <c r="NY406" s="281"/>
      <c r="NZ406" s="281"/>
      <c r="OA406" s="281"/>
      <c r="OB406" s="281"/>
      <c r="OC406" s="281"/>
      <c r="OD406" s="281"/>
      <c r="OE406" s="281"/>
      <c r="OF406" s="281"/>
      <c r="OG406" s="281"/>
      <c r="OH406" s="281"/>
      <c r="OI406" s="281"/>
      <c r="OJ406" s="281"/>
      <c r="OK406" s="281"/>
      <c r="OL406" s="281"/>
      <c r="OM406" s="281"/>
      <c r="ON406" s="281"/>
      <c r="OO406" s="281"/>
      <c r="OP406" s="281"/>
      <c r="OQ406" s="281"/>
      <c r="OR406" s="281"/>
      <c r="OS406" s="281"/>
      <c r="OT406" s="281"/>
      <c r="OU406" s="281"/>
      <c r="OV406" s="281"/>
      <c r="OW406" s="281"/>
      <c r="OX406" s="281"/>
      <c r="OY406" s="281"/>
      <c r="OZ406" s="281"/>
      <c r="PA406" s="281"/>
      <c r="PB406" s="281"/>
      <c r="PC406" s="281"/>
      <c r="PD406" s="281"/>
      <c r="PE406" s="281"/>
      <c r="PF406" s="281"/>
      <c r="PG406" s="281"/>
      <c r="PH406" s="281"/>
      <c r="PI406" s="281"/>
      <c r="PJ406" s="281"/>
      <c r="PK406" s="281"/>
      <c r="PL406" s="281"/>
      <c r="PM406" s="281"/>
      <c r="PN406" s="281"/>
      <c r="PO406" s="281"/>
      <c r="PP406" s="281"/>
      <c r="PQ406" s="281"/>
      <c r="PR406" s="281"/>
      <c r="PS406" s="281"/>
      <c r="PT406" s="281"/>
      <c r="PU406" s="281"/>
      <c r="PV406" s="281"/>
      <c r="PW406" s="281"/>
      <c r="PX406" s="281"/>
      <c r="PY406" s="281"/>
      <c r="PZ406" s="281"/>
      <c r="QA406" s="281"/>
      <c r="QB406" s="281"/>
      <c r="QC406" s="281"/>
      <c r="QD406" s="281"/>
      <c r="QE406" s="281"/>
      <c r="QF406" s="281"/>
      <c r="QG406" s="281"/>
      <c r="QH406" s="281"/>
      <c r="QI406" s="281"/>
      <c r="QJ406" s="281"/>
      <c r="QK406" s="281"/>
      <c r="QL406" s="281"/>
      <c r="QM406" s="281"/>
      <c r="QN406" s="281"/>
      <c r="QO406" s="281"/>
      <c r="QP406" s="281"/>
      <c r="QQ406" s="281"/>
      <c r="QR406" s="281"/>
      <c r="QS406" s="281"/>
      <c r="QT406" s="281"/>
      <c r="QU406" s="281"/>
      <c r="QV406" s="281"/>
      <c r="QW406" s="281"/>
      <c r="QX406" s="281"/>
      <c r="QY406" s="281"/>
      <c r="QZ406" s="281"/>
      <c r="RA406" s="281"/>
      <c r="RB406" s="281"/>
      <c r="RC406" s="281"/>
      <c r="RD406" s="281"/>
      <c r="RE406" s="281"/>
      <c r="RF406" s="281"/>
      <c r="RG406" s="281"/>
      <c r="RH406" s="281"/>
      <c r="RI406" s="281"/>
      <c r="RJ406" s="281"/>
      <c r="RK406" s="281"/>
      <c r="RL406" s="281"/>
      <c r="RM406" s="281"/>
      <c r="RN406" s="281"/>
      <c r="RO406" s="281"/>
      <c r="RP406" s="281"/>
      <c r="RQ406" s="281"/>
      <c r="RR406" s="281"/>
      <c r="RS406" s="281"/>
      <c r="RT406" s="281"/>
      <c r="RU406" s="281"/>
      <c r="RV406" s="281"/>
      <c r="RW406" s="281"/>
      <c r="RX406" s="281"/>
      <c r="RY406" s="281"/>
      <c r="RZ406" s="281"/>
      <c r="SA406" s="281"/>
      <c r="SB406" s="281"/>
      <c r="SC406" s="281"/>
      <c r="SD406" s="281"/>
      <c r="SE406" s="281"/>
      <c r="SF406" s="281"/>
      <c r="SG406" s="281"/>
      <c r="SH406" s="281"/>
      <c r="SI406" s="281"/>
      <c r="SJ406" s="281"/>
      <c r="SK406" s="281"/>
      <c r="SL406" s="281"/>
      <c r="SM406" s="281"/>
      <c r="SN406" s="281"/>
      <c r="SO406" s="281"/>
      <c r="SP406" s="281"/>
      <c r="SQ406" s="281"/>
      <c r="SR406" s="281"/>
      <c r="SS406" s="281"/>
      <c r="ST406" s="281"/>
      <c r="SU406" s="281"/>
      <c r="SV406" s="281"/>
      <c r="SW406" s="281"/>
      <c r="SX406" s="281"/>
      <c r="SY406" s="281"/>
      <c r="SZ406" s="281"/>
      <c r="TA406" s="281"/>
      <c r="TB406" s="281"/>
      <c r="TC406" s="281"/>
      <c r="TD406" s="281"/>
      <c r="TE406" s="281"/>
      <c r="TF406" s="281"/>
      <c r="TG406" s="281"/>
      <c r="TH406" s="281"/>
      <c r="TI406" s="281"/>
      <c r="TJ406" s="281"/>
      <c r="TK406" s="281"/>
      <c r="TL406" s="281"/>
      <c r="TM406" s="281"/>
      <c r="TN406" s="281"/>
      <c r="TO406" s="281"/>
      <c r="TP406" s="281"/>
      <c r="TQ406" s="281"/>
      <c r="TR406" s="281"/>
      <c r="TS406" s="281"/>
      <c r="TT406" s="281"/>
      <c r="TU406" s="281"/>
      <c r="TV406" s="281"/>
      <c r="TW406" s="281"/>
      <c r="TX406" s="281"/>
      <c r="TY406" s="281"/>
      <c r="TZ406" s="281"/>
      <c r="UA406" s="281"/>
      <c r="UB406" s="281"/>
      <c r="UC406" s="281"/>
      <c r="UD406" s="281"/>
      <c r="UE406" s="281"/>
      <c r="UF406" s="281"/>
      <c r="UG406" s="281"/>
      <c r="UH406" s="281"/>
      <c r="UI406" s="281"/>
      <c r="UJ406" s="281"/>
      <c r="UK406" s="281"/>
      <c r="UL406" s="281"/>
      <c r="UM406" s="281"/>
      <c r="UN406" s="281"/>
      <c r="UO406" s="281"/>
      <c r="UP406" s="281"/>
      <c r="UQ406" s="281"/>
      <c r="UR406" s="281"/>
      <c r="US406" s="281"/>
      <c r="UT406" s="281"/>
      <c r="UU406" s="281"/>
      <c r="UV406" s="281"/>
      <c r="UW406" s="281"/>
      <c r="UX406" s="281"/>
      <c r="UY406" s="281"/>
      <c r="UZ406" s="281"/>
      <c r="VA406" s="281"/>
      <c r="VB406" s="281"/>
      <c r="VC406" s="281"/>
      <c r="VD406" s="281"/>
      <c r="VE406" s="281"/>
      <c r="VF406" s="281"/>
      <c r="VG406" s="281"/>
      <c r="VH406" s="281"/>
      <c r="VI406" s="281"/>
      <c r="VJ406" s="281"/>
      <c r="VK406" s="281"/>
      <c r="VL406" s="281"/>
      <c r="VM406" s="281"/>
      <c r="VN406" s="281"/>
      <c r="VO406" s="281"/>
      <c r="VP406" s="281"/>
      <c r="VQ406" s="281"/>
      <c r="VR406" s="281"/>
      <c r="VS406" s="281"/>
      <c r="VT406" s="281"/>
      <c r="VU406" s="281"/>
      <c r="VV406" s="281"/>
      <c r="VW406" s="281"/>
      <c r="VX406" s="281"/>
      <c r="VY406" s="281"/>
      <c r="VZ406" s="281"/>
      <c r="WA406" s="281"/>
      <c r="WB406" s="281"/>
      <c r="WC406" s="281"/>
      <c r="WD406" s="281"/>
      <c r="WE406" s="281"/>
      <c r="WF406" s="281"/>
      <c r="WG406" s="281"/>
      <c r="WH406" s="281"/>
      <c r="WI406" s="281"/>
      <c r="WJ406" s="281"/>
      <c r="WK406" s="281"/>
      <c r="WL406" s="281"/>
      <c r="WM406" s="281"/>
      <c r="WN406" s="281"/>
      <c r="WO406" s="281"/>
      <c r="WP406" s="281"/>
      <c r="WQ406" s="281"/>
      <c r="WR406" s="281"/>
      <c r="WS406" s="281"/>
      <c r="WT406" s="281"/>
      <c r="WU406" s="281"/>
      <c r="WV406" s="281"/>
      <c r="WW406" s="281"/>
      <c r="WX406" s="281"/>
      <c r="WY406" s="281"/>
      <c r="WZ406" s="281"/>
      <c r="XA406" s="281"/>
      <c r="XB406" s="281"/>
      <c r="XC406" s="281"/>
      <c r="XD406" s="281"/>
      <c r="XE406" s="281"/>
      <c r="XF406" s="281"/>
      <c r="XG406" s="281"/>
      <c r="XH406" s="281"/>
      <c r="XI406" s="281"/>
      <c r="XJ406" s="281"/>
      <c r="XK406" s="281"/>
      <c r="XL406" s="281"/>
      <c r="XM406" s="281"/>
      <c r="XN406" s="281"/>
      <c r="XO406" s="281"/>
      <c r="XP406" s="281"/>
      <c r="XQ406" s="281"/>
      <c r="XR406" s="281"/>
      <c r="XS406" s="281"/>
      <c r="XT406" s="281"/>
      <c r="XU406" s="281"/>
      <c r="XV406" s="281"/>
      <c r="XW406" s="281"/>
      <c r="XX406" s="281"/>
      <c r="XY406" s="281"/>
      <c r="XZ406" s="281"/>
      <c r="YA406" s="281"/>
      <c r="YB406" s="281"/>
      <c r="YC406" s="281"/>
      <c r="YD406" s="281"/>
      <c r="YE406" s="281"/>
      <c r="YF406" s="281"/>
      <c r="YG406" s="281"/>
      <c r="YH406" s="281"/>
      <c r="YI406" s="281"/>
      <c r="YJ406" s="281"/>
      <c r="YK406" s="281"/>
      <c r="YL406" s="281"/>
      <c r="YM406" s="281"/>
      <c r="YN406" s="281"/>
      <c r="YO406" s="281"/>
      <c r="YP406" s="281"/>
      <c r="YQ406" s="281"/>
      <c r="YR406" s="281"/>
      <c r="YS406" s="281"/>
      <c r="YT406" s="281"/>
      <c r="YU406" s="281"/>
      <c r="YV406" s="281"/>
      <c r="YW406" s="281"/>
      <c r="YX406" s="281"/>
      <c r="YY406" s="281"/>
      <c r="YZ406" s="281"/>
      <c r="ZA406" s="281"/>
      <c r="ZB406" s="281"/>
      <c r="ZC406" s="281"/>
      <c r="ZD406" s="281"/>
      <c r="ZE406" s="281"/>
      <c r="ZF406" s="281"/>
      <c r="ZG406" s="281"/>
      <c r="ZH406" s="281"/>
      <c r="ZI406" s="281"/>
      <c r="ZJ406" s="281"/>
      <c r="ZK406" s="281"/>
      <c r="ZL406" s="281"/>
      <c r="ZM406" s="281"/>
      <c r="ZN406" s="281"/>
      <c r="ZO406" s="281"/>
      <c r="ZP406" s="281"/>
      <c r="ZQ406" s="281"/>
      <c r="ZR406" s="281"/>
      <c r="ZS406" s="281"/>
      <c r="ZT406" s="281"/>
      <c r="ZU406" s="281"/>
      <c r="ZV406" s="281"/>
      <c r="ZW406" s="281"/>
      <c r="ZX406" s="281"/>
      <c r="ZY406" s="281"/>
      <c r="ZZ406" s="281"/>
      <c r="AAA406" s="281"/>
      <c r="AAB406" s="281"/>
      <c r="AAC406" s="281"/>
      <c r="AAD406" s="281"/>
      <c r="AAE406" s="281"/>
      <c r="AAF406" s="281"/>
      <c r="AAG406" s="281"/>
      <c r="AAH406" s="281"/>
      <c r="AAI406" s="281"/>
      <c r="AAJ406" s="281"/>
      <c r="AAK406" s="281"/>
      <c r="AAL406" s="281"/>
      <c r="AAM406" s="281"/>
      <c r="AAN406" s="281"/>
      <c r="AAO406" s="281"/>
      <c r="AAP406" s="281"/>
      <c r="AAQ406" s="281"/>
      <c r="AAR406" s="281"/>
      <c r="AAS406" s="281"/>
      <c r="AAT406" s="281"/>
      <c r="AAU406" s="281"/>
      <c r="AAV406" s="281"/>
      <c r="AAW406" s="281"/>
      <c r="AAX406" s="281"/>
      <c r="AAY406" s="281"/>
      <c r="AAZ406" s="281"/>
      <c r="ABA406" s="281"/>
      <c r="ABB406" s="281"/>
      <c r="ABC406" s="281"/>
      <c r="ABD406" s="281"/>
      <c r="ABE406" s="281"/>
      <c r="ABF406" s="281"/>
      <c r="ABG406" s="281"/>
      <c r="ABH406" s="281"/>
      <c r="ABI406" s="281"/>
      <c r="ABJ406" s="281"/>
      <c r="ABK406" s="281"/>
      <c r="ABL406" s="281"/>
      <c r="ABM406" s="281"/>
      <c r="ABN406" s="281"/>
      <c r="ABO406" s="281"/>
      <c r="ABP406" s="281"/>
      <c r="ABQ406" s="281"/>
      <c r="ABR406" s="281"/>
      <c r="ABS406" s="281"/>
      <c r="ABT406" s="281"/>
      <c r="ABU406" s="281"/>
      <c r="ABV406" s="281"/>
      <c r="ABW406" s="281"/>
      <c r="ABX406" s="281"/>
      <c r="ABY406" s="281"/>
      <c r="ABZ406" s="281"/>
      <c r="ACA406" s="281"/>
      <c r="ACB406" s="281"/>
      <c r="ACC406" s="281"/>
      <c r="ACD406" s="281"/>
      <c r="ACE406" s="281"/>
      <c r="ACF406" s="281"/>
      <c r="ACG406" s="281"/>
      <c r="ACH406" s="281"/>
      <c r="ACI406" s="281"/>
      <c r="ACJ406" s="281"/>
      <c r="ACK406" s="281"/>
      <c r="ACL406" s="281"/>
      <c r="ACM406" s="281"/>
      <c r="ACN406" s="281"/>
      <c r="ACO406" s="281"/>
      <c r="ACP406" s="281"/>
      <c r="ACQ406" s="281"/>
      <c r="ACR406" s="281"/>
      <c r="ACS406" s="281"/>
      <c r="ACT406" s="281"/>
      <c r="ACU406" s="281"/>
      <c r="ACV406" s="281"/>
      <c r="ACW406" s="281"/>
      <c r="ACX406" s="281"/>
      <c r="ACY406" s="281"/>
      <c r="ACZ406" s="281"/>
      <c r="ADA406" s="281"/>
      <c r="ADB406" s="281"/>
      <c r="ADC406" s="281"/>
      <c r="ADD406" s="281"/>
      <c r="ADE406" s="281"/>
      <c r="ADF406" s="281"/>
      <c r="ADG406" s="281"/>
      <c r="ADH406" s="281"/>
      <c r="ADI406" s="281"/>
      <c r="ADJ406" s="281"/>
      <c r="ADK406" s="281"/>
      <c r="ADL406" s="281"/>
      <c r="ADM406" s="281"/>
      <c r="ADN406" s="281"/>
      <c r="ADO406" s="281"/>
      <c r="ADP406" s="281"/>
      <c r="ADQ406" s="281"/>
      <c r="ADR406" s="281"/>
      <c r="ADS406" s="281"/>
      <c r="ADT406" s="281"/>
      <c r="ADU406" s="281"/>
      <c r="ADV406" s="281"/>
      <c r="ADW406" s="281"/>
      <c r="ADX406" s="281"/>
      <c r="ADY406" s="281"/>
      <c r="ADZ406" s="281"/>
      <c r="AEA406" s="281"/>
      <c r="AEB406" s="281"/>
      <c r="AEC406" s="281"/>
      <c r="AED406" s="281"/>
      <c r="AEE406" s="281"/>
      <c r="AEF406" s="281"/>
      <c r="AEG406" s="281"/>
      <c r="AEH406" s="281"/>
      <c r="AEI406" s="281"/>
      <c r="AEJ406" s="281"/>
      <c r="AEK406" s="281"/>
      <c r="AEL406" s="281"/>
      <c r="AEM406" s="281"/>
      <c r="AEN406" s="281"/>
      <c r="AEO406" s="281"/>
      <c r="AEP406" s="281"/>
      <c r="AEQ406" s="281"/>
      <c r="AER406" s="281"/>
      <c r="AES406" s="281"/>
      <c r="AET406" s="281"/>
      <c r="AEU406" s="281"/>
      <c r="AEV406" s="281"/>
      <c r="AEW406" s="281"/>
      <c r="AEX406" s="281"/>
      <c r="AEY406" s="281"/>
      <c r="AEZ406" s="281"/>
      <c r="AFA406" s="281"/>
      <c r="AFB406" s="281"/>
      <c r="AFC406" s="281"/>
      <c r="AFD406" s="281"/>
      <c r="AFE406" s="281"/>
      <c r="AFF406" s="281"/>
      <c r="AFG406" s="281"/>
      <c r="AFH406" s="281"/>
      <c r="AFI406" s="281"/>
      <c r="AFJ406" s="281"/>
      <c r="AFK406" s="281"/>
      <c r="AFL406" s="281"/>
      <c r="AFM406" s="281"/>
      <c r="AFN406" s="281"/>
      <c r="AFO406" s="281"/>
      <c r="AFP406" s="281"/>
      <c r="AFQ406" s="281"/>
      <c r="AFR406" s="281"/>
      <c r="AFS406" s="281"/>
      <c r="AFT406" s="281"/>
      <c r="AFU406" s="281"/>
      <c r="AFV406" s="281"/>
      <c r="AFW406" s="281"/>
      <c r="AFX406" s="281"/>
      <c r="AFY406" s="281"/>
      <c r="AFZ406" s="281"/>
      <c r="AGA406" s="281"/>
      <c r="AGB406" s="281"/>
      <c r="AGC406" s="281"/>
      <c r="AGD406" s="281"/>
      <c r="AGE406" s="281"/>
      <c r="AGF406" s="281"/>
      <c r="AGG406" s="281"/>
      <c r="AGH406" s="281"/>
      <c r="AGI406" s="281"/>
      <c r="AGJ406" s="281"/>
      <c r="AGK406" s="281"/>
      <c r="AGL406" s="281"/>
      <c r="AGM406" s="281"/>
      <c r="AGN406" s="281"/>
      <c r="AGO406" s="281"/>
      <c r="AGP406" s="281"/>
      <c r="AGQ406" s="281"/>
      <c r="AGR406" s="281"/>
      <c r="AGS406" s="281"/>
      <c r="AGT406" s="281"/>
      <c r="AGU406" s="281"/>
      <c r="AGV406" s="281"/>
      <c r="AGW406" s="281"/>
      <c r="AGX406" s="281"/>
      <c r="AGY406" s="281"/>
      <c r="AGZ406" s="281"/>
      <c r="AHA406" s="281"/>
      <c r="AHB406" s="281"/>
      <c r="AHC406" s="281"/>
      <c r="AHD406" s="281"/>
      <c r="AHE406" s="281"/>
      <c r="AHF406" s="281"/>
      <c r="AHG406" s="281"/>
      <c r="AHH406" s="281"/>
      <c r="AHI406" s="281"/>
      <c r="AHJ406" s="281"/>
      <c r="AHK406" s="281"/>
      <c r="AHL406" s="281"/>
      <c r="AHM406" s="281"/>
      <c r="AHN406" s="281"/>
      <c r="AHO406" s="281"/>
      <c r="AHP406" s="281"/>
      <c r="AHQ406" s="281"/>
      <c r="AHR406" s="281"/>
      <c r="AHS406" s="281"/>
      <c r="AHT406" s="281"/>
      <c r="AHU406" s="281"/>
      <c r="AHV406" s="281"/>
      <c r="AHW406" s="281"/>
      <c r="AHX406" s="281"/>
      <c r="AHY406" s="281"/>
      <c r="AHZ406" s="281"/>
      <c r="AIA406" s="281"/>
      <c r="AIB406" s="281"/>
      <c r="AIC406" s="281"/>
      <c r="AID406" s="281"/>
      <c r="AIE406" s="281"/>
      <c r="AIF406" s="281"/>
      <c r="AIG406" s="281"/>
      <c r="AIH406" s="281"/>
      <c r="AII406" s="281"/>
      <c r="AIJ406" s="281"/>
      <c r="AIK406" s="281"/>
      <c r="AIL406" s="281"/>
      <c r="AIM406" s="281"/>
      <c r="AIN406" s="281"/>
      <c r="AIO406" s="281"/>
      <c r="AIP406" s="281"/>
      <c r="AIQ406" s="281"/>
      <c r="AIR406" s="281"/>
      <c r="AIS406" s="281"/>
      <c r="AIT406" s="281"/>
      <c r="AIU406" s="281"/>
      <c r="AIV406" s="281"/>
      <c r="AIW406" s="281"/>
      <c r="AIX406" s="281"/>
      <c r="AIY406" s="281"/>
      <c r="AIZ406" s="281"/>
      <c r="AJA406" s="281"/>
      <c r="AJB406" s="281"/>
      <c r="AJC406" s="281"/>
      <c r="AJD406" s="281"/>
      <c r="AJE406" s="281"/>
      <c r="AJF406" s="281"/>
      <c r="AJG406" s="281"/>
      <c r="AJH406" s="281"/>
      <c r="AJI406" s="281"/>
      <c r="AJJ406" s="281"/>
      <c r="AJK406" s="281"/>
      <c r="AJL406" s="281"/>
      <c r="AJM406" s="281"/>
      <c r="AJN406" s="281"/>
      <c r="AJO406" s="281"/>
      <c r="AJP406" s="281"/>
      <c r="AJQ406" s="281"/>
      <c r="AJR406" s="281"/>
      <c r="AJS406" s="281"/>
      <c r="AJT406" s="281"/>
      <c r="AJU406" s="281"/>
      <c r="AJV406" s="281"/>
      <c r="AJW406" s="281"/>
      <c r="AJX406" s="281"/>
      <c r="AJY406" s="281"/>
      <c r="AJZ406" s="281"/>
      <c r="AKA406" s="281"/>
      <c r="AKB406" s="281"/>
      <c r="AKC406" s="281"/>
      <c r="AKD406" s="281"/>
      <c r="AKE406" s="281"/>
      <c r="AKF406" s="281"/>
      <c r="AKG406" s="281"/>
      <c r="AKH406" s="281"/>
      <c r="AKI406" s="281"/>
      <c r="AKJ406" s="281"/>
      <c r="AKK406" s="281"/>
      <c r="AKL406" s="281"/>
      <c r="AKM406" s="281"/>
      <c r="AKN406" s="281"/>
      <c r="AKO406" s="281"/>
      <c r="AKP406" s="281"/>
      <c r="AKQ406" s="281"/>
      <c r="AKR406" s="281"/>
      <c r="AKS406" s="281"/>
      <c r="AKT406" s="281"/>
      <c r="AKU406" s="281"/>
      <c r="AKV406" s="281"/>
      <c r="AKW406" s="281"/>
      <c r="AKX406" s="281"/>
      <c r="AKY406" s="281"/>
      <c r="AKZ406" s="281"/>
      <c r="ALA406" s="281"/>
      <c r="ALB406" s="281"/>
      <c r="ALC406" s="281"/>
      <c r="ALD406" s="281"/>
      <c r="ALE406" s="281"/>
      <c r="ALF406" s="281"/>
      <c r="ALG406" s="281"/>
      <c r="ALH406" s="281"/>
      <c r="ALI406" s="281"/>
      <c r="ALJ406" s="281"/>
      <c r="ALK406" s="281"/>
      <c r="ALL406" s="281"/>
      <c r="ALM406" s="281"/>
      <c r="ALN406" s="281"/>
      <c r="ALO406" s="281"/>
      <c r="ALP406" s="281"/>
      <c r="ALQ406" s="281"/>
      <c r="ALR406" s="281"/>
      <c r="ALS406" s="281"/>
      <c r="ALT406" s="281"/>
      <c r="ALU406" s="281"/>
      <c r="ALV406" s="281"/>
      <c r="ALW406" s="281"/>
      <c r="ALX406" s="281"/>
      <c r="ALY406" s="281"/>
      <c r="ALZ406" s="281"/>
      <c r="AMA406" s="281"/>
      <c r="AMB406" s="281"/>
      <c r="AMC406" s="281"/>
      <c r="AMD406" s="281"/>
      <c r="AME406" s="281"/>
      <c r="AMF406" s="281"/>
      <c r="AMG406" s="281"/>
      <c r="AMH406" s="281"/>
      <c r="AMI406" s="281"/>
      <c r="AMJ406" s="281"/>
    </row>
    <row r="407" spans="1:1024" s="282" customFormat="1" ht="15" customHeight="1" x14ac:dyDescent="0.25">
      <c r="A407" s="38" t="s">
        <v>399</v>
      </c>
      <c r="B407" s="39" t="s">
        <v>5</v>
      </c>
      <c r="C407" s="39" t="s">
        <v>42</v>
      </c>
      <c r="D407" s="260"/>
      <c r="E407" s="260"/>
      <c r="F407" s="260"/>
      <c r="G407" s="39"/>
      <c r="H407" s="50"/>
      <c r="I407" s="260"/>
      <c r="J407" s="39"/>
      <c r="K407" s="260"/>
      <c r="L407" s="260"/>
      <c r="M407" s="39"/>
      <c r="N407" s="45"/>
      <c r="O407" s="260"/>
      <c r="P407" s="260"/>
      <c r="Q407" s="260"/>
      <c r="R407" s="260"/>
      <c r="S407" s="283"/>
      <c r="T407" s="260"/>
      <c r="U407" s="260"/>
      <c r="V407" s="260"/>
      <c r="W407" s="260"/>
      <c r="X407" s="260"/>
      <c r="Y407" s="260"/>
      <c r="Z407" s="260"/>
      <c r="AA407" s="262"/>
      <c r="AB407" s="47">
        <f>COUNT(D407:Z407)</f>
        <v>0</v>
      </c>
      <c r="AC407" s="48">
        <f>IF(AB407=0,0,AVERAGE(D407:Z407))</f>
        <v>0</v>
      </c>
      <c r="AD407" s="48">
        <f t="array" ref="AD407">IF(AB407=0,0,IF(AB407&gt;9,AVERAGE(LARGE(D407:Z407,{1,2,3,4,5,6,7,8,9,10})),0))</f>
        <v>0</v>
      </c>
      <c r="AE407" s="48">
        <f t="array" ref="AE407">IF(AB407=0,0,IF(AB407&gt;9,SUM(LARGE(D407:Z407,{1,2,3,4,5,6,7,8,9,10})),0))</f>
        <v>0</v>
      </c>
      <c r="AF407" s="264"/>
      <c r="AG407" s="281"/>
      <c r="AH407" s="281"/>
      <c r="AI407" s="281"/>
      <c r="AJ407" s="281"/>
      <c r="AK407" s="281"/>
      <c r="AL407" s="281"/>
      <c r="AM407" s="281"/>
      <c r="AN407" s="281"/>
      <c r="AO407" s="281"/>
      <c r="AP407" s="281"/>
      <c r="AQ407" s="281"/>
      <c r="AR407" s="281"/>
      <c r="AS407" s="281"/>
      <c r="AT407" s="281"/>
      <c r="AU407" s="281"/>
      <c r="AV407" s="281"/>
      <c r="AW407" s="281"/>
      <c r="AX407" s="281"/>
      <c r="AY407" s="281"/>
      <c r="AZ407" s="281"/>
      <c r="BA407" s="281"/>
      <c r="BB407" s="281"/>
      <c r="BC407" s="281"/>
      <c r="BD407" s="281"/>
      <c r="BE407" s="281"/>
      <c r="BF407" s="281"/>
      <c r="BG407" s="281"/>
      <c r="BH407" s="281"/>
      <c r="BI407" s="281"/>
      <c r="BJ407" s="281"/>
      <c r="BK407" s="281"/>
      <c r="BL407" s="281"/>
      <c r="BM407" s="281"/>
      <c r="BN407" s="281"/>
      <c r="BO407" s="281"/>
      <c r="BP407" s="281"/>
      <c r="BQ407" s="281"/>
      <c r="BR407" s="281"/>
      <c r="BS407" s="281"/>
      <c r="BT407" s="281"/>
      <c r="BU407" s="281"/>
      <c r="BV407" s="281"/>
      <c r="BW407" s="281"/>
      <c r="BX407" s="281"/>
      <c r="BY407" s="281"/>
      <c r="BZ407" s="281"/>
      <c r="CA407" s="281"/>
      <c r="CB407" s="281"/>
      <c r="CC407" s="281"/>
      <c r="CD407" s="281"/>
      <c r="CE407" s="281"/>
      <c r="CF407" s="281"/>
      <c r="CG407" s="281"/>
      <c r="CH407" s="281"/>
      <c r="CI407" s="281"/>
      <c r="CJ407" s="281"/>
      <c r="CK407" s="281"/>
      <c r="CL407" s="281"/>
      <c r="CM407" s="281"/>
      <c r="CN407" s="281"/>
      <c r="CO407" s="281"/>
      <c r="CP407" s="281"/>
      <c r="CQ407" s="281"/>
      <c r="CR407" s="281"/>
      <c r="CS407" s="281"/>
      <c r="CT407" s="281"/>
      <c r="CU407" s="281"/>
      <c r="CV407" s="281"/>
      <c r="CW407" s="281"/>
      <c r="CX407" s="281"/>
      <c r="CY407" s="281"/>
      <c r="CZ407" s="281"/>
      <c r="DA407" s="281"/>
      <c r="DB407" s="281"/>
      <c r="DC407" s="281"/>
      <c r="DD407" s="281"/>
      <c r="DE407" s="281"/>
      <c r="DF407" s="281"/>
      <c r="DG407" s="281"/>
      <c r="DH407" s="281"/>
      <c r="DI407" s="281"/>
      <c r="DJ407" s="281"/>
      <c r="DK407" s="281"/>
      <c r="DL407" s="281"/>
      <c r="DM407" s="281"/>
      <c r="DN407" s="281"/>
      <c r="DO407" s="281"/>
      <c r="DP407" s="281"/>
      <c r="DQ407" s="281"/>
      <c r="DR407" s="281"/>
      <c r="DS407" s="281"/>
      <c r="DT407" s="281"/>
      <c r="DU407" s="281"/>
      <c r="DV407" s="281"/>
      <c r="DW407" s="281"/>
      <c r="DX407" s="281"/>
      <c r="DY407" s="281"/>
      <c r="DZ407" s="281"/>
      <c r="EA407" s="281"/>
      <c r="EB407" s="281"/>
      <c r="EC407" s="281"/>
      <c r="ED407" s="281"/>
      <c r="EE407" s="281"/>
      <c r="EF407" s="281"/>
      <c r="EG407" s="281"/>
      <c r="EH407" s="281"/>
      <c r="EI407" s="281"/>
      <c r="EJ407" s="281"/>
      <c r="EK407" s="281"/>
      <c r="EL407" s="281"/>
      <c r="EM407" s="281"/>
      <c r="EN407" s="281"/>
      <c r="EO407" s="281"/>
      <c r="EP407" s="281"/>
      <c r="EQ407" s="281"/>
      <c r="ER407" s="281"/>
      <c r="ES407" s="281"/>
      <c r="ET407" s="281"/>
      <c r="EU407" s="281"/>
      <c r="EV407" s="281"/>
      <c r="EW407" s="281"/>
      <c r="EX407" s="281"/>
      <c r="EY407" s="281"/>
      <c r="EZ407" s="281"/>
      <c r="FA407" s="281"/>
      <c r="FB407" s="281"/>
      <c r="FC407" s="281"/>
      <c r="FD407" s="281"/>
      <c r="FE407" s="281"/>
      <c r="FF407" s="281"/>
      <c r="FG407" s="281"/>
      <c r="FH407" s="281"/>
      <c r="FI407" s="281"/>
      <c r="FJ407" s="281"/>
      <c r="FK407" s="281"/>
      <c r="FL407" s="281"/>
      <c r="FM407" s="281"/>
      <c r="FN407" s="281"/>
      <c r="FO407" s="281"/>
      <c r="FP407" s="281"/>
      <c r="FQ407" s="281"/>
      <c r="FR407" s="281"/>
      <c r="FS407" s="281"/>
      <c r="FT407" s="281"/>
      <c r="FU407" s="281"/>
      <c r="FV407" s="281"/>
      <c r="FW407" s="281"/>
      <c r="FX407" s="281"/>
      <c r="FY407" s="281"/>
      <c r="FZ407" s="281"/>
      <c r="GA407" s="281"/>
      <c r="GB407" s="281"/>
      <c r="GC407" s="281"/>
      <c r="GD407" s="281"/>
      <c r="GE407" s="281"/>
      <c r="GF407" s="281"/>
      <c r="GG407" s="281"/>
      <c r="GH407" s="281"/>
      <c r="GI407" s="281"/>
      <c r="GJ407" s="281"/>
      <c r="GK407" s="281"/>
      <c r="GL407" s="281"/>
      <c r="GM407" s="281"/>
      <c r="GN407" s="281"/>
      <c r="GO407" s="281"/>
      <c r="GP407" s="281"/>
      <c r="GQ407" s="281"/>
      <c r="GR407" s="281"/>
      <c r="GS407" s="281"/>
      <c r="GT407" s="281"/>
      <c r="GU407" s="281"/>
      <c r="GV407" s="281"/>
      <c r="GW407" s="281"/>
      <c r="GX407" s="281"/>
      <c r="GY407" s="281"/>
      <c r="GZ407" s="281"/>
      <c r="HA407" s="281"/>
      <c r="HB407" s="281"/>
      <c r="HC407" s="281"/>
      <c r="HD407" s="281"/>
      <c r="HE407" s="281"/>
      <c r="HF407" s="281"/>
      <c r="HG407" s="281"/>
      <c r="HH407" s="281"/>
      <c r="HI407" s="281"/>
      <c r="HJ407" s="281"/>
      <c r="HK407" s="281"/>
      <c r="HL407" s="281"/>
      <c r="HM407" s="281"/>
      <c r="HN407" s="281"/>
      <c r="HO407" s="281"/>
      <c r="HP407" s="281"/>
      <c r="HQ407" s="281"/>
      <c r="HR407" s="281"/>
      <c r="HS407" s="281"/>
      <c r="HT407" s="281"/>
      <c r="HU407" s="281"/>
      <c r="HV407" s="281"/>
      <c r="HW407" s="281"/>
      <c r="HX407" s="281"/>
      <c r="HY407" s="281"/>
      <c r="HZ407" s="281"/>
      <c r="IA407" s="281"/>
      <c r="IB407" s="281"/>
      <c r="IC407" s="281"/>
      <c r="ID407" s="281"/>
      <c r="IE407" s="281"/>
      <c r="IF407" s="281"/>
      <c r="IG407" s="281"/>
      <c r="IH407" s="281"/>
      <c r="II407" s="281"/>
      <c r="IJ407" s="281"/>
      <c r="IK407" s="281"/>
      <c r="IL407" s="281"/>
      <c r="IM407" s="281"/>
      <c r="IN407" s="281"/>
      <c r="IO407" s="281"/>
      <c r="IP407" s="281"/>
      <c r="IQ407" s="281"/>
      <c r="IR407" s="281"/>
      <c r="IS407" s="281"/>
      <c r="IT407" s="281"/>
      <c r="IU407" s="281"/>
      <c r="IV407" s="281"/>
      <c r="IW407" s="281"/>
      <c r="IX407" s="281"/>
      <c r="IY407" s="281"/>
      <c r="IZ407" s="281"/>
      <c r="JA407" s="281"/>
      <c r="JB407" s="281"/>
      <c r="JC407" s="281"/>
      <c r="JD407" s="281"/>
      <c r="JE407" s="281"/>
      <c r="JF407" s="281"/>
      <c r="JG407" s="281"/>
      <c r="JH407" s="281"/>
      <c r="JI407" s="281"/>
      <c r="JJ407" s="281"/>
      <c r="JK407" s="281"/>
      <c r="JL407" s="281"/>
      <c r="JM407" s="281"/>
      <c r="JN407" s="281"/>
      <c r="JO407" s="281"/>
      <c r="JP407" s="281"/>
      <c r="JQ407" s="281"/>
      <c r="JR407" s="281"/>
      <c r="JS407" s="281"/>
      <c r="JT407" s="281"/>
      <c r="JU407" s="281"/>
      <c r="JV407" s="281"/>
      <c r="JW407" s="281"/>
      <c r="JX407" s="281"/>
      <c r="JY407" s="281"/>
      <c r="JZ407" s="281"/>
      <c r="KA407" s="281"/>
      <c r="KB407" s="281"/>
      <c r="KC407" s="281"/>
      <c r="KD407" s="281"/>
      <c r="KE407" s="281"/>
      <c r="KF407" s="281"/>
      <c r="KG407" s="281"/>
      <c r="KH407" s="281"/>
      <c r="KI407" s="281"/>
      <c r="KJ407" s="281"/>
      <c r="KK407" s="281"/>
      <c r="KL407" s="281"/>
      <c r="KM407" s="281"/>
      <c r="KN407" s="281"/>
      <c r="KO407" s="281"/>
      <c r="KP407" s="281"/>
      <c r="KQ407" s="281"/>
      <c r="KR407" s="281"/>
      <c r="KS407" s="281"/>
      <c r="KT407" s="281"/>
      <c r="KU407" s="281"/>
      <c r="KV407" s="281"/>
      <c r="KW407" s="281"/>
      <c r="KX407" s="281"/>
      <c r="KY407" s="281"/>
      <c r="KZ407" s="281"/>
      <c r="LA407" s="281"/>
      <c r="LB407" s="281"/>
      <c r="LC407" s="281"/>
      <c r="LD407" s="281"/>
      <c r="LE407" s="281"/>
      <c r="LF407" s="281"/>
      <c r="LG407" s="281"/>
      <c r="LH407" s="281"/>
      <c r="LI407" s="281"/>
      <c r="LJ407" s="281"/>
      <c r="LK407" s="281"/>
      <c r="LL407" s="281"/>
      <c r="LM407" s="281"/>
      <c r="LN407" s="281"/>
      <c r="LO407" s="281"/>
      <c r="LP407" s="281"/>
      <c r="LQ407" s="281"/>
      <c r="LR407" s="281"/>
      <c r="LS407" s="281"/>
      <c r="LT407" s="281"/>
      <c r="LU407" s="281"/>
      <c r="LV407" s="281"/>
      <c r="LW407" s="281"/>
      <c r="LX407" s="281"/>
      <c r="LY407" s="281"/>
      <c r="LZ407" s="281"/>
      <c r="MA407" s="281"/>
      <c r="MB407" s="281"/>
      <c r="MC407" s="281"/>
      <c r="MD407" s="281"/>
      <c r="ME407" s="281"/>
      <c r="MF407" s="281"/>
      <c r="MG407" s="281"/>
      <c r="MH407" s="281"/>
      <c r="MI407" s="281"/>
      <c r="MJ407" s="281"/>
      <c r="MK407" s="281"/>
      <c r="ML407" s="281"/>
      <c r="MM407" s="281"/>
      <c r="MN407" s="281"/>
      <c r="MO407" s="281"/>
      <c r="MP407" s="281"/>
      <c r="MQ407" s="281"/>
      <c r="MR407" s="281"/>
      <c r="MS407" s="281"/>
      <c r="MT407" s="281"/>
      <c r="MU407" s="281"/>
      <c r="MV407" s="281"/>
      <c r="MW407" s="281"/>
      <c r="MX407" s="281"/>
      <c r="MY407" s="281"/>
      <c r="MZ407" s="281"/>
      <c r="NA407" s="281"/>
      <c r="NB407" s="281"/>
      <c r="NC407" s="281"/>
      <c r="ND407" s="281"/>
      <c r="NE407" s="281"/>
      <c r="NF407" s="281"/>
      <c r="NG407" s="281"/>
      <c r="NH407" s="281"/>
      <c r="NI407" s="281"/>
      <c r="NJ407" s="281"/>
      <c r="NK407" s="281"/>
      <c r="NL407" s="281"/>
      <c r="NM407" s="281"/>
      <c r="NN407" s="281"/>
      <c r="NO407" s="281"/>
      <c r="NP407" s="281"/>
      <c r="NQ407" s="281"/>
      <c r="NR407" s="281"/>
      <c r="NS407" s="281"/>
      <c r="NT407" s="281"/>
      <c r="NU407" s="281"/>
      <c r="NV407" s="281"/>
      <c r="NW407" s="281"/>
      <c r="NX407" s="281"/>
      <c r="NY407" s="281"/>
      <c r="NZ407" s="281"/>
      <c r="OA407" s="281"/>
      <c r="OB407" s="281"/>
      <c r="OC407" s="281"/>
      <c r="OD407" s="281"/>
      <c r="OE407" s="281"/>
      <c r="OF407" s="281"/>
      <c r="OG407" s="281"/>
      <c r="OH407" s="281"/>
      <c r="OI407" s="281"/>
      <c r="OJ407" s="281"/>
      <c r="OK407" s="281"/>
      <c r="OL407" s="281"/>
      <c r="OM407" s="281"/>
      <c r="ON407" s="281"/>
      <c r="OO407" s="281"/>
      <c r="OP407" s="281"/>
      <c r="OQ407" s="281"/>
      <c r="OR407" s="281"/>
      <c r="OS407" s="281"/>
      <c r="OT407" s="281"/>
      <c r="OU407" s="281"/>
      <c r="OV407" s="281"/>
      <c r="OW407" s="281"/>
      <c r="OX407" s="281"/>
      <c r="OY407" s="281"/>
      <c r="OZ407" s="281"/>
      <c r="PA407" s="281"/>
      <c r="PB407" s="281"/>
      <c r="PC407" s="281"/>
      <c r="PD407" s="281"/>
      <c r="PE407" s="281"/>
      <c r="PF407" s="281"/>
      <c r="PG407" s="281"/>
      <c r="PH407" s="281"/>
      <c r="PI407" s="281"/>
      <c r="PJ407" s="281"/>
      <c r="PK407" s="281"/>
      <c r="PL407" s="281"/>
      <c r="PM407" s="281"/>
      <c r="PN407" s="281"/>
      <c r="PO407" s="281"/>
      <c r="PP407" s="281"/>
      <c r="PQ407" s="281"/>
      <c r="PR407" s="281"/>
      <c r="PS407" s="281"/>
      <c r="PT407" s="281"/>
      <c r="PU407" s="281"/>
      <c r="PV407" s="281"/>
      <c r="PW407" s="281"/>
      <c r="PX407" s="281"/>
      <c r="PY407" s="281"/>
      <c r="PZ407" s="281"/>
      <c r="QA407" s="281"/>
      <c r="QB407" s="281"/>
      <c r="QC407" s="281"/>
      <c r="QD407" s="281"/>
      <c r="QE407" s="281"/>
      <c r="QF407" s="281"/>
      <c r="QG407" s="281"/>
      <c r="QH407" s="281"/>
      <c r="QI407" s="281"/>
      <c r="QJ407" s="281"/>
      <c r="QK407" s="281"/>
      <c r="QL407" s="281"/>
      <c r="QM407" s="281"/>
      <c r="QN407" s="281"/>
      <c r="QO407" s="281"/>
      <c r="QP407" s="281"/>
      <c r="QQ407" s="281"/>
      <c r="QR407" s="281"/>
      <c r="QS407" s="281"/>
      <c r="QT407" s="281"/>
      <c r="QU407" s="281"/>
      <c r="QV407" s="281"/>
      <c r="QW407" s="281"/>
      <c r="QX407" s="281"/>
      <c r="QY407" s="281"/>
      <c r="QZ407" s="281"/>
      <c r="RA407" s="281"/>
      <c r="RB407" s="281"/>
      <c r="RC407" s="281"/>
      <c r="RD407" s="281"/>
      <c r="RE407" s="281"/>
      <c r="RF407" s="281"/>
      <c r="RG407" s="281"/>
      <c r="RH407" s="281"/>
      <c r="RI407" s="281"/>
      <c r="RJ407" s="281"/>
      <c r="RK407" s="281"/>
      <c r="RL407" s="281"/>
      <c r="RM407" s="281"/>
      <c r="RN407" s="281"/>
      <c r="RO407" s="281"/>
      <c r="RP407" s="281"/>
      <c r="RQ407" s="281"/>
      <c r="RR407" s="281"/>
      <c r="RS407" s="281"/>
      <c r="RT407" s="281"/>
      <c r="RU407" s="281"/>
      <c r="RV407" s="281"/>
      <c r="RW407" s="281"/>
      <c r="RX407" s="281"/>
      <c r="RY407" s="281"/>
      <c r="RZ407" s="281"/>
      <c r="SA407" s="281"/>
      <c r="SB407" s="281"/>
      <c r="SC407" s="281"/>
      <c r="SD407" s="281"/>
      <c r="SE407" s="281"/>
      <c r="SF407" s="281"/>
      <c r="SG407" s="281"/>
      <c r="SH407" s="281"/>
      <c r="SI407" s="281"/>
      <c r="SJ407" s="281"/>
      <c r="SK407" s="281"/>
      <c r="SL407" s="281"/>
      <c r="SM407" s="281"/>
      <c r="SN407" s="281"/>
      <c r="SO407" s="281"/>
      <c r="SP407" s="281"/>
      <c r="SQ407" s="281"/>
      <c r="SR407" s="281"/>
      <c r="SS407" s="281"/>
      <c r="ST407" s="281"/>
      <c r="SU407" s="281"/>
      <c r="SV407" s="281"/>
      <c r="SW407" s="281"/>
      <c r="SX407" s="281"/>
      <c r="SY407" s="281"/>
      <c r="SZ407" s="281"/>
      <c r="TA407" s="281"/>
      <c r="TB407" s="281"/>
      <c r="TC407" s="281"/>
      <c r="TD407" s="281"/>
      <c r="TE407" s="281"/>
      <c r="TF407" s="281"/>
      <c r="TG407" s="281"/>
      <c r="TH407" s="281"/>
      <c r="TI407" s="281"/>
      <c r="TJ407" s="281"/>
      <c r="TK407" s="281"/>
      <c r="TL407" s="281"/>
      <c r="TM407" s="281"/>
      <c r="TN407" s="281"/>
      <c r="TO407" s="281"/>
      <c r="TP407" s="281"/>
      <c r="TQ407" s="281"/>
      <c r="TR407" s="281"/>
      <c r="TS407" s="281"/>
      <c r="TT407" s="281"/>
      <c r="TU407" s="281"/>
      <c r="TV407" s="281"/>
      <c r="TW407" s="281"/>
      <c r="TX407" s="281"/>
      <c r="TY407" s="281"/>
      <c r="TZ407" s="281"/>
      <c r="UA407" s="281"/>
      <c r="UB407" s="281"/>
      <c r="UC407" s="281"/>
      <c r="UD407" s="281"/>
      <c r="UE407" s="281"/>
      <c r="UF407" s="281"/>
      <c r="UG407" s="281"/>
      <c r="UH407" s="281"/>
      <c r="UI407" s="281"/>
      <c r="UJ407" s="281"/>
      <c r="UK407" s="281"/>
      <c r="UL407" s="281"/>
      <c r="UM407" s="281"/>
      <c r="UN407" s="281"/>
      <c r="UO407" s="281"/>
      <c r="UP407" s="281"/>
      <c r="UQ407" s="281"/>
      <c r="UR407" s="281"/>
      <c r="US407" s="281"/>
      <c r="UT407" s="281"/>
      <c r="UU407" s="281"/>
      <c r="UV407" s="281"/>
      <c r="UW407" s="281"/>
      <c r="UX407" s="281"/>
      <c r="UY407" s="281"/>
      <c r="UZ407" s="281"/>
      <c r="VA407" s="281"/>
      <c r="VB407" s="281"/>
      <c r="VC407" s="281"/>
      <c r="VD407" s="281"/>
      <c r="VE407" s="281"/>
      <c r="VF407" s="281"/>
      <c r="VG407" s="281"/>
      <c r="VH407" s="281"/>
      <c r="VI407" s="281"/>
      <c r="VJ407" s="281"/>
      <c r="VK407" s="281"/>
      <c r="VL407" s="281"/>
      <c r="VM407" s="281"/>
      <c r="VN407" s="281"/>
      <c r="VO407" s="281"/>
      <c r="VP407" s="281"/>
      <c r="VQ407" s="281"/>
      <c r="VR407" s="281"/>
      <c r="VS407" s="281"/>
      <c r="VT407" s="281"/>
      <c r="VU407" s="281"/>
      <c r="VV407" s="281"/>
      <c r="VW407" s="281"/>
      <c r="VX407" s="281"/>
      <c r="VY407" s="281"/>
      <c r="VZ407" s="281"/>
      <c r="WA407" s="281"/>
      <c r="WB407" s="281"/>
      <c r="WC407" s="281"/>
      <c r="WD407" s="281"/>
      <c r="WE407" s="281"/>
      <c r="WF407" s="281"/>
      <c r="WG407" s="281"/>
      <c r="WH407" s="281"/>
      <c r="WI407" s="281"/>
      <c r="WJ407" s="281"/>
      <c r="WK407" s="281"/>
      <c r="WL407" s="281"/>
      <c r="WM407" s="281"/>
      <c r="WN407" s="281"/>
      <c r="WO407" s="281"/>
      <c r="WP407" s="281"/>
      <c r="WQ407" s="281"/>
      <c r="WR407" s="281"/>
      <c r="WS407" s="281"/>
      <c r="WT407" s="281"/>
      <c r="WU407" s="281"/>
      <c r="WV407" s="281"/>
      <c r="WW407" s="281"/>
      <c r="WX407" s="281"/>
      <c r="WY407" s="281"/>
      <c r="WZ407" s="281"/>
      <c r="XA407" s="281"/>
      <c r="XB407" s="281"/>
      <c r="XC407" s="281"/>
      <c r="XD407" s="281"/>
      <c r="XE407" s="281"/>
      <c r="XF407" s="281"/>
      <c r="XG407" s="281"/>
      <c r="XH407" s="281"/>
      <c r="XI407" s="281"/>
      <c r="XJ407" s="281"/>
      <c r="XK407" s="281"/>
      <c r="XL407" s="281"/>
      <c r="XM407" s="281"/>
      <c r="XN407" s="281"/>
      <c r="XO407" s="281"/>
      <c r="XP407" s="281"/>
      <c r="XQ407" s="281"/>
      <c r="XR407" s="281"/>
      <c r="XS407" s="281"/>
      <c r="XT407" s="281"/>
      <c r="XU407" s="281"/>
      <c r="XV407" s="281"/>
      <c r="XW407" s="281"/>
      <c r="XX407" s="281"/>
      <c r="XY407" s="281"/>
      <c r="XZ407" s="281"/>
      <c r="YA407" s="281"/>
      <c r="YB407" s="281"/>
      <c r="YC407" s="281"/>
      <c r="YD407" s="281"/>
      <c r="YE407" s="281"/>
      <c r="YF407" s="281"/>
      <c r="YG407" s="281"/>
      <c r="YH407" s="281"/>
      <c r="YI407" s="281"/>
      <c r="YJ407" s="281"/>
      <c r="YK407" s="281"/>
      <c r="YL407" s="281"/>
      <c r="YM407" s="281"/>
      <c r="YN407" s="281"/>
      <c r="YO407" s="281"/>
      <c r="YP407" s="281"/>
      <c r="YQ407" s="281"/>
      <c r="YR407" s="281"/>
      <c r="YS407" s="281"/>
      <c r="YT407" s="281"/>
      <c r="YU407" s="281"/>
      <c r="YV407" s="281"/>
      <c r="YW407" s="281"/>
      <c r="YX407" s="281"/>
      <c r="YY407" s="281"/>
      <c r="YZ407" s="281"/>
      <c r="ZA407" s="281"/>
      <c r="ZB407" s="281"/>
      <c r="ZC407" s="281"/>
      <c r="ZD407" s="281"/>
      <c r="ZE407" s="281"/>
      <c r="ZF407" s="281"/>
      <c r="ZG407" s="281"/>
      <c r="ZH407" s="281"/>
      <c r="ZI407" s="281"/>
      <c r="ZJ407" s="281"/>
      <c r="ZK407" s="281"/>
      <c r="ZL407" s="281"/>
      <c r="ZM407" s="281"/>
      <c r="ZN407" s="281"/>
      <c r="ZO407" s="281"/>
      <c r="ZP407" s="281"/>
      <c r="ZQ407" s="281"/>
      <c r="ZR407" s="281"/>
      <c r="ZS407" s="281"/>
      <c r="ZT407" s="281"/>
      <c r="ZU407" s="281"/>
      <c r="ZV407" s="281"/>
      <c r="ZW407" s="281"/>
      <c r="ZX407" s="281"/>
      <c r="ZY407" s="281"/>
      <c r="ZZ407" s="281"/>
      <c r="AAA407" s="281"/>
      <c r="AAB407" s="281"/>
      <c r="AAC407" s="281"/>
      <c r="AAD407" s="281"/>
      <c r="AAE407" s="281"/>
      <c r="AAF407" s="281"/>
      <c r="AAG407" s="281"/>
      <c r="AAH407" s="281"/>
      <c r="AAI407" s="281"/>
      <c r="AAJ407" s="281"/>
      <c r="AAK407" s="281"/>
      <c r="AAL407" s="281"/>
      <c r="AAM407" s="281"/>
      <c r="AAN407" s="281"/>
      <c r="AAO407" s="281"/>
      <c r="AAP407" s="281"/>
      <c r="AAQ407" s="281"/>
      <c r="AAR407" s="281"/>
      <c r="AAS407" s="281"/>
      <c r="AAT407" s="281"/>
      <c r="AAU407" s="281"/>
      <c r="AAV407" s="281"/>
      <c r="AAW407" s="281"/>
      <c r="AAX407" s="281"/>
      <c r="AAY407" s="281"/>
      <c r="AAZ407" s="281"/>
      <c r="ABA407" s="281"/>
      <c r="ABB407" s="281"/>
      <c r="ABC407" s="281"/>
      <c r="ABD407" s="281"/>
      <c r="ABE407" s="281"/>
      <c r="ABF407" s="281"/>
      <c r="ABG407" s="281"/>
      <c r="ABH407" s="281"/>
      <c r="ABI407" s="281"/>
      <c r="ABJ407" s="281"/>
      <c r="ABK407" s="281"/>
      <c r="ABL407" s="281"/>
      <c r="ABM407" s="281"/>
      <c r="ABN407" s="281"/>
      <c r="ABO407" s="281"/>
      <c r="ABP407" s="281"/>
      <c r="ABQ407" s="281"/>
      <c r="ABR407" s="281"/>
      <c r="ABS407" s="281"/>
      <c r="ABT407" s="281"/>
      <c r="ABU407" s="281"/>
      <c r="ABV407" s="281"/>
      <c r="ABW407" s="281"/>
      <c r="ABX407" s="281"/>
      <c r="ABY407" s="281"/>
      <c r="ABZ407" s="281"/>
      <c r="ACA407" s="281"/>
      <c r="ACB407" s="281"/>
      <c r="ACC407" s="281"/>
      <c r="ACD407" s="281"/>
      <c r="ACE407" s="281"/>
      <c r="ACF407" s="281"/>
      <c r="ACG407" s="281"/>
      <c r="ACH407" s="281"/>
      <c r="ACI407" s="281"/>
      <c r="ACJ407" s="281"/>
      <c r="ACK407" s="281"/>
      <c r="ACL407" s="281"/>
      <c r="ACM407" s="281"/>
      <c r="ACN407" s="281"/>
      <c r="ACO407" s="281"/>
      <c r="ACP407" s="281"/>
      <c r="ACQ407" s="281"/>
      <c r="ACR407" s="281"/>
      <c r="ACS407" s="281"/>
      <c r="ACT407" s="281"/>
      <c r="ACU407" s="281"/>
      <c r="ACV407" s="281"/>
      <c r="ACW407" s="281"/>
      <c r="ACX407" s="281"/>
      <c r="ACY407" s="281"/>
      <c r="ACZ407" s="281"/>
      <c r="ADA407" s="281"/>
      <c r="ADB407" s="281"/>
      <c r="ADC407" s="281"/>
      <c r="ADD407" s="281"/>
      <c r="ADE407" s="281"/>
      <c r="ADF407" s="281"/>
      <c r="ADG407" s="281"/>
      <c r="ADH407" s="281"/>
      <c r="ADI407" s="281"/>
      <c r="ADJ407" s="281"/>
      <c r="ADK407" s="281"/>
      <c r="ADL407" s="281"/>
      <c r="ADM407" s="281"/>
      <c r="ADN407" s="281"/>
      <c r="ADO407" s="281"/>
      <c r="ADP407" s="281"/>
      <c r="ADQ407" s="281"/>
      <c r="ADR407" s="281"/>
      <c r="ADS407" s="281"/>
      <c r="ADT407" s="281"/>
      <c r="ADU407" s="281"/>
      <c r="ADV407" s="281"/>
      <c r="ADW407" s="281"/>
      <c r="ADX407" s="281"/>
      <c r="ADY407" s="281"/>
      <c r="ADZ407" s="281"/>
      <c r="AEA407" s="281"/>
      <c r="AEB407" s="281"/>
      <c r="AEC407" s="281"/>
      <c r="AED407" s="281"/>
      <c r="AEE407" s="281"/>
      <c r="AEF407" s="281"/>
      <c r="AEG407" s="281"/>
      <c r="AEH407" s="281"/>
      <c r="AEI407" s="281"/>
      <c r="AEJ407" s="281"/>
      <c r="AEK407" s="281"/>
      <c r="AEL407" s="281"/>
      <c r="AEM407" s="281"/>
      <c r="AEN407" s="281"/>
      <c r="AEO407" s="281"/>
      <c r="AEP407" s="281"/>
      <c r="AEQ407" s="281"/>
      <c r="AER407" s="281"/>
      <c r="AES407" s="281"/>
      <c r="AET407" s="281"/>
      <c r="AEU407" s="281"/>
      <c r="AEV407" s="281"/>
      <c r="AEW407" s="281"/>
      <c r="AEX407" s="281"/>
      <c r="AEY407" s="281"/>
      <c r="AEZ407" s="281"/>
      <c r="AFA407" s="281"/>
      <c r="AFB407" s="281"/>
      <c r="AFC407" s="281"/>
      <c r="AFD407" s="281"/>
      <c r="AFE407" s="281"/>
      <c r="AFF407" s="281"/>
      <c r="AFG407" s="281"/>
      <c r="AFH407" s="281"/>
      <c r="AFI407" s="281"/>
      <c r="AFJ407" s="281"/>
      <c r="AFK407" s="281"/>
      <c r="AFL407" s="281"/>
      <c r="AFM407" s="281"/>
      <c r="AFN407" s="281"/>
      <c r="AFO407" s="281"/>
      <c r="AFP407" s="281"/>
      <c r="AFQ407" s="281"/>
      <c r="AFR407" s="281"/>
      <c r="AFS407" s="281"/>
      <c r="AFT407" s="281"/>
      <c r="AFU407" s="281"/>
      <c r="AFV407" s="281"/>
      <c r="AFW407" s="281"/>
      <c r="AFX407" s="281"/>
      <c r="AFY407" s="281"/>
      <c r="AFZ407" s="281"/>
      <c r="AGA407" s="281"/>
      <c r="AGB407" s="281"/>
      <c r="AGC407" s="281"/>
      <c r="AGD407" s="281"/>
      <c r="AGE407" s="281"/>
      <c r="AGF407" s="281"/>
      <c r="AGG407" s="281"/>
      <c r="AGH407" s="281"/>
      <c r="AGI407" s="281"/>
      <c r="AGJ407" s="281"/>
      <c r="AGK407" s="281"/>
      <c r="AGL407" s="281"/>
      <c r="AGM407" s="281"/>
      <c r="AGN407" s="281"/>
      <c r="AGO407" s="281"/>
      <c r="AGP407" s="281"/>
      <c r="AGQ407" s="281"/>
      <c r="AGR407" s="281"/>
      <c r="AGS407" s="281"/>
      <c r="AGT407" s="281"/>
      <c r="AGU407" s="281"/>
      <c r="AGV407" s="281"/>
      <c r="AGW407" s="281"/>
      <c r="AGX407" s="281"/>
      <c r="AGY407" s="281"/>
      <c r="AGZ407" s="281"/>
      <c r="AHA407" s="281"/>
      <c r="AHB407" s="281"/>
      <c r="AHC407" s="281"/>
      <c r="AHD407" s="281"/>
      <c r="AHE407" s="281"/>
      <c r="AHF407" s="281"/>
      <c r="AHG407" s="281"/>
      <c r="AHH407" s="281"/>
      <c r="AHI407" s="281"/>
      <c r="AHJ407" s="281"/>
      <c r="AHK407" s="281"/>
      <c r="AHL407" s="281"/>
      <c r="AHM407" s="281"/>
      <c r="AHN407" s="281"/>
      <c r="AHO407" s="281"/>
      <c r="AHP407" s="281"/>
      <c r="AHQ407" s="281"/>
      <c r="AHR407" s="281"/>
      <c r="AHS407" s="281"/>
      <c r="AHT407" s="281"/>
      <c r="AHU407" s="281"/>
      <c r="AHV407" s="281"/>
      <c r="AHW407" s="281"/>
      <c r="AHX407" s="281"/>
      <c r="AHY407" s="281"/>
      <c r="AHZ407" s="281"/>
      <c r="AIA407" s="281"/>
      <c r="AIB407" s="281"/>
      <c r="AIC407" s="281"/>
      <c r="AID407" s="281"/>
      <c r="AIE407" s="281"/>
      <c r="AIF407" s="281"/>
      <c r="AIG407" s="281"/>
      <c r="AIH407" s="281"/>
      <c r="AII407" s="281"/>
      <c r="AIJ407" s="281"/>
      <c r="AIK407" s="281"/>
      <c r="AIL407" s="281"/>
      <c r="AIM407" s="281"/>
      <c r="AIN407" s="281"/>
      <c r="AIO407" s="281"/>
      <c r="AIP407" s="281"/>
      <c r="AIQ407" s="281"/>
      <c r="AIR407" s="281"/>
      <c r="AIS407" s="281"/>
      <c r="AIT407" s="281"/>
      <c r="AIU407" s="281"/>
      <c r="AIV407" s="281"/>
      <c r="AIW407" s="281"/>
      <c r="AIX407" s="281"/>
      <c r="AIY407" s="281"/>
      <c r="AIZ407" s="281"/>
      <c r="AJA407" s="281"/>
      <c r="AJB407" s="281"/>
      <c r="AJC407" s="281"/>
      <c r="AJD407" s="281"/>
      <c r="AJE407" s="281"/>
      <c r="AJF407" s="281"/>
      <c r="AJG407" s="281"/>
      <c r="AJH407" s="281"/>
      <c r="AJI407" s="281"/>
      <c r="AJJ407" s="281"/>
      <c r="AJK407" s="281"/>
      <c r="AJL407" s="281"/>
      <c r="AJM407" s="281"/>
      <c r="AJN407" s="281"/>
      <c r="AJO407" s="281"/>
      <c r="AJP407" s="281"/>
      <c r="AJQ407" s="281"/>
      <c r="AJR407" s="281"/>
      <c r="AJS407" s="281"/>
      <c r="AJT407" s="281"/>
      <c r="AJU407" s="281"/>
      <c r="AJV407" s="281"/>
      <c r="AJW407" s="281"/>
      <c r="AJX407" s="281"/>
      <c r="AJY407" s="281"/>
      <c r="AJZ407" s="281"/>
      <c r="AKA407" s="281"/>
      <c r="AKB407" s="281"/>
      <c r="AKC407" s="281"/>
      <c r="AKD407" s="281"/>
      <c r="AKE407" s="281"/>
      <c r="AKF407" s="281"/>
      <c r="AKG407" s="281"/>
      <c r="AKH407" s="281"/>
      <c r="AKI407" s="281"/>
      <c r="AKJ407" s="281"/>
      <c r="AKK407" s="281"/>
      <c r="AKL407" s="281"/>
      <c r="AKM407" s="281"/>
      <c r="AKN407" s="281"/>
      <c r="AKO407" s="281"/>
      <c r="AKP407" s="281"/>
      <c r="AKQ407" s="281"/>
      <c r="AKR407" s="281"/>
      <c r="AKS407" s="281"/>
      <c r="AKT407" s="281"/>
      <c r="AKU407" s="281"/>
      <c r="AKV407" s="281"/>
      <c r="AKW407" s="281"/>
      <c r="AKX407" s="281"/>
      <c r="AKY407" s="281"/>
      <c r="AKZ407" s="281"/>
      <c r="ALA407" s="281"/>
      <c r="ALB407" s="281"/>
      <c r="ALC407" s="281"/>
      <c r="ALD407" s="281"/>
      <c r="ALE407" s="281"/>
      <c r="ALF407" s="281"/>
      <c r="ALG407" s="281"/>
      <c r="ALH407" s="281"/>
      <c r="ALI407" s="281"/>
      <c r="ALJ407" s="281"/>
      <c r="ALK407" s="281"/>
      <c r="ALL407" s="281"/>
      <c r="ALM407" s="281"/>
      <c r="ALN407" s="281"/>
      <c r="ALO407" s="281"/>
      <c r="ALP407" s="281"/>
      <c r="ALQ407" s="281"/>
      <c r="ALR407" s="281"/>
      <c r="ALS407" s="281"/>
      <c r="ALT407" s="281"/>
      <c r="ALU407" s="281"/>
      <c r="ALV407" s="281"/>
      <c r="ALW407" s="281"/>
      <c r="ALX407" s="281"/>
      <c r="ALY407" s="281"/>
      <c r="ALZ407" s="281"/>
      <c r="AMA407" s="281"/>
      <c r="AMB407" s="281"/>
      <c r="AMC407" s="281"/>
      <c r="AMD407" s="281"/>
      <c r="AME407" s="281"/>
      <c r="AMF407" s="281"/>
      <c r="AMG407" s="281"/>
      <c r="AMH407" s="281"/>
      <c r="AMI407" s="281"/>
      <c r="AMJ407" s="281"/>
    </row>
    <row r="408" spans="1:1024" s="265" customFormat="1" ht="15" customHeight="1" x14ac:dyDescent="0.2">
      <c r="A408" s="269" t="s">
        <v>412</v>
      </c>
      <c r="B408" s="262" t="s">
        <v>9</v>
      </c>
      <c r="C408" s="262" t="s">
        <v>44</v>
      </c>
      <c r="D408" s="262">
        <v>41</v>
      </c>
      <c r="E408" s="262"/>
      <c r="F408" s="262"/>
      <c r="G408" s="54"/>
      <c r="H408" s="55"/>
      <c r="I408" s="270"/>
      <c r="J408" s="54"/>
      <c r="K408" s="261"/>
      <c r="L408" s="270"/>
      <c r="M408" s="54"/>
      <c r="N408" s="56"/>
      <c r="O408" s="270"/>
      <c r="P408" s="270"/>
      <c r="Q408" s="270"/>
      <c r="R408" s="270"/>
      <c r="S408" s="270"/>
      <c r="T408" s="270"/>
      <c r="U408" s="270"/>
      <c r="V408" s="270"/>
      <c r="W408" s="270"/>
      <c r="X408" s="262"/>
      <c r="Y408" s="262"/>
      <c r="Z408" s="262"/>
      <c r="AA408" s="53"/>
      <c r="AB408" s="47">
        <f>COUNT(D408:Z408)</f>
        <v>1</v>
      </c>
      <c r="AC408" s="48">
        <f>IF(AB408=0,0,AVERAGE(D408:Z408))</f>
        <v>41</v>
      </c>
      <c r="AD408" s="48">
        <f t="array" ref="AD408">IF(AB408=0,0,IF(AB408&gt;9,AVERAGE(LARGE(D408:Z408,{1,2,3,4,5,6,7,8,9,10})),0))</f>
        <v>0</v>
      </c>
      <c r="AE408" s="48">
        <f t="array" ref="AE408">IF(AB408=0,0,IF(AB408&gt;9,SUM(LARGE(D408:Z408,{1,2,3,4,5,6,7,8,9,10})),0))</f>
        <v>0</v>
      </c>
      <c r="AF408" s="264"/>
    </row>
    <row r="409" spans="1:1024" s="265" customFormat="1" ht="15" customHeight="1" x14ac:dyDescent="0.2">
      <c r="A409" s="38" t="s">
        <v>192</v>
      </c>
      <c r="B409" s="39" t="s">
        <v>7</v>
      </c>
      <c r="C409" s="39" t="s">
        <v>42</v>
      </c>
      <c r="D409" s="260">
        <v>38</v>
      </c>
      <c r="E409" s="260"/>
      <c r="F409" s="260"/>
      <c r="G409" s="39"/>
      <c r="H409" s="50"/>
      <c r="I409" s="260"/>
      <c r="J409" s="39"/>
      <c r="K409" s="260"/>
      <c r="L409" s="260"/>
      <c r="M409" s="39"/>
      <c r="N409" s="45"/>
      <c r="O409" s="260"/>
      <c r="P409" s="260"/>
      <c r="Q409" s="260"/>
      <c r="R409" s="260"/>
      <c r="S409" s="260"/>
      <c r="T409" s="260"/>
      <c r="U409" s="260"/>
      <c r="V409" s="260"/>
      <c r="W409" s="260"/>
      <c r="X409" s="260"/>
      <c r="Y409" s="260"/>
      <c r="Z409" s="45"/>
      <c r="AA409" s="262"/>
      <c r="AB409" s="47">
        <f>COUNT(D409:Z409)</f>
        <v>1</v>
      </c>
      <c r="AC409" s="48">
        <f>IF(AB409=0,0,AVERAGE(D409:Z409))</f>
        <v>38</v>
      </c>
      <c r="AD409" s="48">
        <f t="array" ref="AD409">IF(AB409=0,0,IF(AB409&gt;9,AVERAGE(LARGE(D409:Z409,{1,2,3,4,5,6,7,8,9,10})),0))</f>
        <v>0</v>
      </c>
      <c r="AE409" s="48">
        <f t="array" ref="AE409">IF(AB409=0,0,IF(AB409&gt;9,SUM(LARGE(D409:Z409,{1,2,3,4,5,6,7,8,9,10})),0))</f>
        <v>0</v>
      </c>
    </row>
    <row r="410" spans="1:1024" s="265" customFormat="1" ht="15" customHeight="1" x14ac:dyDescent="0.2">
      <c r="A410" s="285" t="s">
        <v>419</v>
      </c>
      <c r="B410" s="286" t="s">
        <v>7</v>
      </c>
      <c r="C410" s="286" t="s">
        <v>42</v>
      </c>
      <c r="D410" s="286">
        <v>23</v>
      </c>
      <c r="E410" s="286"/>
      <c r="F410" s="286"/>
      <c r="G410" s="287"/>
      <c r="H410" s="288"/>
      <c r="I410" s="286"/>
      <c r="J410" s="287"/>
      <c r="K410" s="289"/>
      <c r="L410" s="286"/>
      <c r="M410" s="287"/>
      <c r="N410" s="290"/>
      <c r="O410" s="286"/>
      <c r="P410" s="286"/>
      <c r="Q410" s="286"/>
      <c r="R410" s="286"/>
      <c r="S410" s="286"/>
      <c r="T410" s="286"/>
      <c r="U410" s="286"/>
      <c r="V410" s="286"/>
      <c r="W410" s="286"/>
      <c r="X410" s="286"/>
      <c r="Y410" s="286"/>
      <c r="Z410" s="286"/>
      <c r="AA410" s="287"/>
      <c r="AB410" s="47">
        <f>COUNT(D410:Z410)</f>
        <v>1</v>
      </c>
      <c r="AC410" s="48">
        <f>IF(AB410=0,0,AVERAGE(D410:Z410))</f>
        <v>23</v>
      </c>
      <c r="AD410" s="48">
        <f t="array" ref="AD410">IF(AB410=0,0,IF(AB410&gt;9,AVERAGE(LARGE(D410:Z410,{1,2,3,4,5,6,7,8,9,10})),0))</f>
        <v>0</v>
      </c>
      <c r="AE410" s="48">
        <f t="array" ref="AE410">IF(AB410=0,0,IF(AB410&gt;9,SUM(LARGE(D410:Z410,{1,2,3,4,5,6,7,8,9,10})),0))</f>
        <v>0</v>
      </c>
      <c r="AF410" s="264"/>
    </row>
    <row r="411" spans="1:1024" s="265" customFormat="1" ht="15" customHeight="1" x14ac:dyDescent="0.2">
      <c r="A411" s="38" t="s">
        <v>193</v>
      </c>
      <c r="B411" s="39" t="s">
        <v>7</v>
      </c>
      <c r="C411" s="39" t="s">
        <v>42</v>
      </c>
      <c r="D411" s="260">
        <v>41</v>
      </c>
      <c r="E411" s="260"/>
      <c r="F411" s="260"/>
      <c r="G411" s="39"/>
      <c r="H411" s="50"/>
      <c r="I411" s="260"/>
      <c r="J411" s="39"/>
      <c r="K411" s="260"/>
      <c r="L411" s="260"/>
      <c r="M411" s="39"/>
      <c r="N411" s="45"/>
      <c r="O411" s="260"/>
      <c r="P411" s="260"/>
      <c r="Q411" s="260"/>
      <c r="R411" s="260"/>
      <c r="S411" s="260"/>
      <c r="T411" s="260"/>
      <c r="U411" s="260"/>
      <c r="V411" s="260"/>
      <c r="W411" s="260"/>
      <c r="X411" s="260"/>
      <c r="Y411" s="260"/>
      <c r="Z411" s="260"/>
      <c r="AA411" s="262"/>
      <c r="AB411" s="47">
        <f>COUNT(D411:Z411)</f>
        <v>1</v>
      </c>
      <c r="AC411" s="48">
        <f>IF(AB411=0,0,AVERAGE(D411:Z411))</f>
        <v>41</v>
      </c>
      <c r="AD411" s="48">
        <f t="array" ref="AD411">IF(AB411=0,0,IF(AB411&gt;9,AVERAGE(LARGE(D411:Z411,{1,2,3,4,5,6,7,8,9,10})),0))</f>
        <v>0</v>
      </c>
      <c r="AE411" s="48">
        <f t="array" ref="AE411">IF(AB411=0,0,IF(AB411&gt;9,SUM(LARGE(D411:Z411,{1,2,3,4,5,6,7,8,9,10})),0))</f>
        <v>0</v>
      </c>
    </row>
    <row r="412" spans="1:1024" s="265" customFormat="1" ht="15" customHeight="1" x14ac:dyDescent="0.2">
      <c r="A412" s="269" t="s">
        <v>193</v>
      </c>
      <c r="B412" s="260" t="s">
        <v>7</v>
      </c>
      <c r="C412" s="39" t="s">
        <v>54</v>
      </c>
      <c r="D412" s="260">
        <v>41</v>
      </c>
      <c r="E412" s="260"/>
      <c r="F412" s="260"/>
      <c r="G412" s="39"/>
      <c r="H412" s="50"/>
      <c r="I412" s="260"/>
      <c r="J412" s="39"/>
      <c r="K412" s="260"/>
      <c r="L412" s="260"/>
      <c r="M412" s="39"/>
      <c r="N412" s="45"/>
      <c r="O412" s="260"/>
      <c r="P412" s="260"/>
      <c r="Q412" s="260"/>
      <c r="R412" s="260"/>
      <c r="S412" s="260"/>
      <c r="T412" s="260"/>
      <c r="U412" s="260"/>
      <c r="V412" s="260"/>
      <c r="W412" s="260"/>
      <c r="X412" s="260"/>
      <c r="Y412" s="260"/>
      <c r="Z412" s="260"/>
      <c r="AA412" s="262"/>
      <c r="AB412" s="47">
        <f>COUNT(D412:Z412)</f>
        <v>1</v>
      </c>
      <c r="AC412" s="48">
        <f>IF(AB412=0,0,AVERAGE(D412:Z412))</f>
        <v>41</v>
      </c>
      <c r="AD412" s="48">
        <f t="array" ref="AD412">IF(AB412=0,0,IF(AB412&gt;9,AVERAGE(LARGE(D412:Z412,{1,2,3,4,5,6,7,8,9,10})),0))</f>
        <v>0</v>
      </c>
      <c r="AE412" s="48">
        <f t="array" ref="AE412">IF(AB412=0,0,IF(AB412&gt;9,SUM(LARGE(D412:Z412,{1,2,3,4,5,6,7,8,9,10})),0))</f>
        <v>0</v>
      </c>
      <c r="AF412" s="264"/>
    </row>
    <row r="413" spans="1:1024" s="265" customFormat="1" ht="15" customHeight="1" x14ac:dyDescent="0.2">
      <c r="A413" s="38" t="s">
        <v>402</v>
      </c>
      <c r="B413" s="39" t="s">
        <v>7</v>
      </c>
      <c r="C413" s="39" t="s">
        <v>54</v>
      </c>
      <c r="D413" s="260"/>
      <c r="E413" s="260"/>
      <c r="F413" s="260"/>
      <c r="G413" s="39"/>
      <c r="H413" s="50"/>
      <c r="I413" s="260"/>
      <c r="J413" s="39"/>
      <c r="K413" s="260"/>
      <c r="L413" s="260"/>
      <c r="M413" s="39"/>
      <c r="N413" s="45"/>
      <c r="O413" s="260"/>
      <c r="P413" s="260"/>
      <c r="Q413" s="260"/>
      <c r="R413" s="260"/>
      <c r="S413" s="283"/>
      <c r="T413" s="260"/>
      <c r="U413" s="260"/>
      <c r="V413" s="260"/>
      <c r="W413" s="260"/>
      <c r="X413" s="260"/>
      <c r="Y413" s="39"/>
      <c r="Z413" s="39"/>
      <c r="AA413" s="262"/>
      <c r="AB413" s="47">
        <f>COUNT(D413:Z413)</f>
        <v>0</v>
      </c>
      <c r="AC413" s="48">
        <f>IF(AB413=0,0,AVERAGE(D413:Z413))</f>
        <v>0</v>
      </c>
      <c r="AD413" s="48">
        <f t="array" ref="AD413">IF(AB413=0,0,IF(AB413&gt;9,AVERAGE(LARGE(D413:Z413,{1,2,3,4,5,6,7,8,9,10})),0))</f>
        <v>0</v>
      </c>
      <c r="AE413" s="48">
        <f t="array" ref="AE413">IF(AB413=0,0,IF(AB413&gt;9,SUM(LARGE(D413:Z413,{1,2,3,4,5,6,7,8,9,10})),0))</f>
        <v>0</v>
      </c>
      <c r="AF413" s="264"/>
    </row>
    <row r="414" spans="1:1024" s="265" customFormat="1" ht="15" customHeight="1" x14ac:dyDescent="0.2">
      <c r="A414" s="269" t="s">
        <v>194</v>
      </c>
      <c r="B414" s="260" t="s">
        <v>7</v>
      </c>
      <c r="C414" s="39" t="s">
        <v>55</v>
      </c>
      <c r="D414" s="260"/>
      <c r="E414" s="260"/>
      <c r="F414" s="260"/>
      <c r="G414" s="39"/>
      <c r="H414" s="50"/>
      <c r="I414" s="260"/>
      <c r="J414" s="39"/>
      <c r="K414" s="260"/>
      <c r="L414" s="260"/>
      <c r="M414" s="39"/>
      <c r="N414" s="45"/>
      <c r="O414" s="260"/>
      <c r="P414" s="260"/>
      <c r="Q414" s="260"/>
      <c r="R414" s="260"/>
      <c r="S414" s="260"/>
      <c r="T414" s="260"/>
      <c r="U414" s="260"/>
      <c r="V414" s="260"/>
      <c r="W414" s="260"/>
      <c r="X414" s="260"/>
      <c r="Y414" s="260"/>
      <c r="Z414" s="260"/>
      <c r="AA414" s="262"/>
      <c r="AB414" s="47">
        <f>COUNT(D414:Z414)</f>
        <v>0</v>
      </c>
      <c r="AC414" s="48">
        <f>IF(AB414=0,0,AVERAGE(D414:Z414))</f>
        <v>0</v>
      </c>
      <c r="AD414" s="48">
        <f t="array" ref="AD414">IF(AB414=0,0,IF(AB414&gt;9,AVERAGE(LARGE(D414:Z414,{1,2,3,4,5,6,7,8,9,10})),0))</f>
        <v>0</v>
      </c>
      <c r="AE414" s="48">
        <f t="array" ref="AE414">IF(AB414=0,0,IF(AB414&gt;9,SUM(LARGE(D414:Z414,{1,2,3,4,5,6,7,8,9,10})),0))</f>
        <v>0</v>
      </c>
      <c r="AF414" s="264"/>
    </row>
    <row r="415" spans="1:1024" s="265" customFormat="1" ht="15" customHeight="1" x14ac:dyDescent="0.2">
      <c r="A415" s="269" t="s">
        <v>344</v>
      </c>
      <c r="B415" s="262" t="s">
        <v>7</v>
      </c>
      <c r="C415" s="39" t="s">
        <v>54</v>
      </c>
      <c r="D415" s="260">
        <v>39</v>
      </c>
      <c r="E415" s="260"/>
      <c r="F415" s="260"/>
      <c r="G415" s="39"/>
      <c r="H415" s="50"/>
      <c r="I415" s="260"/>
      <c r="J415" s="39"/>
      <c r="K415" s="260"/>
      <c r="L415" s="260"/>
      <c r="M415" s="39"/>
      <c r="N415" s="45"/>
      <c r="O415" s="260"/>
      <c r="P415" s="260"/>
      <c r="Q415" s="260"/>
      <c r="R415" s="260"/>
      <c r="S415" s="260"/>
      <c r="T415" s="260"/>
      <c r="U415" s="260"/>
      <c r="V415" s="260"/>
      <c r="W415" s="260"/>
      <c r="X415" s="260"/>
      <c r="Y415" s="260"/>
      <c r="Z415" s="260"/>
      <c r="AA415" s="262"/>
      <c r="AB415" s="47">
        <f>COUNT(D415:Z415)</f>
        <v>1</v>
      </c>
      <c r="AC415" s="48">
        <f>IF(AB415=0,0,AVERAGE(D415:Z415))</f>
        <v>39</v>
      </c>
      <c r="AD415" s="48">
        <f t="array" ref="AD415">IF(AB415=0,0,IF(AB415&gt;9,AVERAGE(LARGE(D415:Z415,{1,2,3,4,5,6,7,8,9,10})),0))</f>
        <v>0</v>
      </c>
      <c r="AE415" s="48">
        <f t="array" ref="AE415">IF(AB415=0,0,IF(AB415&gt;9,SUM(LARGE(D415:Z415,{1,2,3,4,5,6,7,8,9,10})),0))</f>
        <v>0</v>
      </c>
      <c r="AF415" s="264"/>
    </row>
    <row r="416" spans="1:1024" s="265" customFormat="1" ht="15" customHeight="1" x14ac:dyDescent="0.2">
      <c r="A416" s="38" t="s">
        <v>400</v>
      </c>
      <c r="B416" s="39" t="s">
        <v>5</v>
      </c>
      <c r="C416" s="39" t="s">
        <v>42</v>
      </c>
      <c r="D416" s="260"/>
      <c r="E416" s="260"/>
      <c r="F416" s="260"/>
      <c r="G416" s="39"/>
      <c r="H416" s="50"/>
      <c r="I416" s="260"/>
      <c r="J416" s="39"/>
      <c r="K416" s="260"/>
      <c r="L416" s="260"/>
      <c r="M416" s="39"/>
      <c r="N416" s="45"/>
      <c r="O416" s="260"/>
      <c r="P416" s="260"/>
      <c r="Q416" s="260"/>
      <c r="R416" s="260"/>
      <c r="S416" s="283"/>
      <c r="T416" s="260"/>
      <c r="U416" s="260"/>
      <c r="V416" s="260"/>
      <c r="W416" s="260"/>
      <c r="X416" s="260"/>
      <c r="Y416" s="260"/>
      <c r="Z416" s="260"/>
      <c r="AA416" s="262"/>
      <c r="AB416" s="47">
        <f>COUNT(D416:Z416)</f>
        <v>0</v>
      </c>
      <c r="AC416" s="48">
        <f>IF(AB416=0,0,AVERAGE(D416:Z416))</f>
        <v>0</v>
      </c>
      <c r="AD416" s="48">
        <f t="array" ref="AD416">IF(AB416=0,0,IF(AB416&gt;9,AVERAGE(LARGE(D416:Z416,{1,2,3,4,5,6,7,8,9,10})),0))</f>
        <v>0</v>
      </c>
      <c r="AE416" s="48">
        <f t="array" ref="AE416">IF(AB416=0,0,IF(AB416&gt;9,SUM(LARGE(D416:Z416,{1,2,3,4,5,6,7,8,9,10})),0))</f>
        <v>0</v>
      </c>
      <c r="AF416" s="264"/>
    </row>
    <row r="417" spans="1:1024" s="265" customFormat="1" ht="15" customHeight="1" x14ac:dyDescent="0.2">
      <c r="A417" s="38" t="s">
        <v>195</v>
      </c>
      <c r="B417" s="39" t="s">
        <v>5</v>
      </c>
      <c r="C417" s="39" t="s">
        <v>42</v>
      </c>
      <c r="D417" s="260"/>
      <c r="E417" s="260"/>
      <c r="F417" s="260"/>
      <c r="G417" s="41"/>
      <c r="H417" s="42"/>
      <c r="I417" s="261"/>
      <c r="J417" s="41"/>
      <c r="K417" s="261"/>
      <c r="L417" s="261"/>
      <c r="M417" s="41"/>
      <c r="N417" s="44"/>
      <c r="O417" s="261"/>
      <c r="P417" s="261"/>
      <c r="Q417" s="261"/>
      <c r="R417" s="261"/>
      <c r="S417" s="268"/>
      <c r="T417" s="261"/>
      <c r="U417" s="261"/>
      <c r="V417" s="261"/>
      <c r="W417" s="261"/>
      <c r="X417" s="260"/>
      <c r="Y417" s="260"/>
      <c r="Z417" s="260"/>
      <c r="AA417" s="262"/>
      <c r="AB417" s="47">
        <f>COUNT(D417:Z417)</f>
        <v>0</v>
      </c>
      <c r="AC417" s="48">
        <f>IF(AB417=0,0,AVERAGE(D417:Z417))</f>
        <v>0</v>
      </c>
      <c r="AD417" s="48">
        <f t="array" ref="AD417">IF(AB417=0,0,IF(AB417&gt;9,AVERAGE(LARGE(D417:Z417,{1,2,3,4,5,6,7,8,9,10})),0))</f>
        <v>0</v>
      </c>
      <c r="AE417" s="48">
        <f t="array" ref="AE417">IF(AB417=0,0,IF(AB417&gt;9,SUM(LARGE(D417:Z417,{1,2,3,4,5,6,7,8,9,10})),0))</f>
        <v>0</v>
      </c>
      <c r="AF417" s="264"/>
    </row>
    <row r="418" spans="1:1024" s="282" customFormat="1" ht="15" customHeight="1" x14ac:dyDescent="0.25">
      <c r="A418" s="38" t="s">
        <v>347</v>
      </c>
      <c r="B418" s="39" t="s">
        <v>5</v>
      </c>
      <c r="C418" s="39" t="s">
        <v>42</v>
      </c>
      <c r="D418" s="260"/>
      <c r="E418" s="260"/>
      <c r="F418" s="260"/>
      <c r="G418" s="39"/>
      <c r="H418" s="50"/>
      <c r="I418" s="260"/>
      <c r="J418" s="39"/>
      <c r="K418" s="260"/>
      <c r="L418" s="260"/>
      <c r="M418" s="39"/>
      <c r="N418" s="45"/>
      <c r="O418" s="260"/>
      <c r="P418" s="260"/>
      <c r="Q418" s="260"/>
      <c r="R418" s="260"/>
      <c r="S418" s="260"/>
      <c r="T418" s="260"/>
      <c r="U418" s="260"/>
      <c r="V418" s="260"/>
      <c r="W418" s="260"/>
      <c r="X418" s="260"/>
      <c r="Y418" s="260"/>
      <c r="Z418" s="260"/>
      <c r="AA418" s="262"/>
      <c r="AB418" s="47">
        <f>COUNT(D418:Z418)</f>
        <v>0</v>
      </c>
      <c r="AC418" s="48">
        <f>IF(AB418=0,0,AVERAGE(D418:Z418))</f>
        <v>0</v>
      </c>
      <c r="AD418" s="48">
        <f t="array" ref="AD418">IF(AB418=0,0,IF(AB418&gt;9,AVERAGE(LARGE(D418:Z418,{1,2,3,4,5,6,7,8,9,10})),0))</f>
        <v>0</v>
      </c>
      <c r="AE418" s="48">
        <f t="array" ref="AE418">IF(AB418=0,0,IF(AB418&gt;9,SUM(LARGE(D418:Z418,{1,2,3,4,5,6,7,8,9,10})),0))</f>
        <v>0</v>
      </c>
      <c r="AF418" s="281"/>
      <c r="AG418" s="281"/>
      <c r="AH418" s="281"/>
      <c r="AI418" s="281"/>
      <c r="AJ418" s="281"/>
      <c r="AK418" s="281"/>
      <c r="AL418" s="281"/>
      <c r="AM418" s="281"/>
      <c r="AN418" s="281"/>
      <c r="AO418" s="281"/>
      <c r="AP418" s="281"/>
      <c r="AQ418" s="281"/>
      <c r="AR418" s="281"/>
      <c r="AS418" s="281"/>
      <c r="AT418" s="281"/>
      <c r="AU418" s="281"/>
      <c r="AV418" s="281"/>
      <c r="AW418" s="281"/>
      <c r="AX418" s="281"/>
      <c r="AY418" s="281"/>
      <c r="AZ418" s="281"/>
      <c r="BA418" s="281"/>
      <c r="BB418" s="281"/>
      <c r="BC418" s="281"/>
      <c r="BD418" s="281"/>
      <c r="BE418" s="281"/>
      <c r="BF418" s="281"/>
      <c r="BG418" s="281"/>
      <c r="BH418" s="281"/>
      <c r="BI418" s="281"/>
      <c r="BJ418" s="281"/>
      <c r="BK418" s="281"/>
      <c r="BL418" s="281"/>
      <c r="BM418" s="281"/>
      <c r="BN418" s="281"/>
      <c r="BO418" s="281"/>
      <c r="BP418" s="281"/>
      <c r="BQ418" s="281"/>
      <c r="BR418" s="281"/>
      <c r="BS418" s="281"/>
      <c r="BT418" s="281"/>
      <c r="BU418" s="281"/>
      <c r="BV418" s="281"/>
      <c r="BW418" s="281"/>
      <c r="BX418" s="281"/>
      <c r="BY418" s="281"/>
      <c r="BZ418" s="281"/>
      <c r="CA418" s="281"/>
      <c r="CB418" s="281"/>
      <c r="CC418" s="281"/>
      <c r="CD418" s="281"/>
      <c r="CE418" s="281"/>
      <c r="CF418" s="281"/>
      <c r="CG418" s="281"/>
      <c r="CH418" s="281"/>
      <c r="CI418" s="281"/>
      <c r="CJ418" s="281"/>
      <c r="CK418" s="281"/>
      <c r="CL418" s="281"/>
      <c r="CM418" s="281"/>
      <c r="CN418" s="281"/>
      <c r="CO418" s="281"/>
      <c r="CP418" s="281"/>
      <c r="CQ418" s="281"/>
      <c r="CR418" s="281"/>
      <c r="CS418" s="281"/>
      <c r="CT418" s="281"/>
      <c r="CU418" s="281"/>
      <c r="CV418" s="281"/>
      <c r="CW418" s="281"/>
      <c r="CX418" s="281"/>
      <c r="CY418" s="281"/>
      <c r="CZ418" s="281"/>
      <c r="DA418" s="281"/>
      <c r="DB418" s="281"/>
      <c r="DC418" s="281"/>
      <c r="DD418" s="281"/>
      <c r="DE418" s="281"/>
      <c r="DF418" s="281"/>
      <c r="DG418" s="281"/>
      <c r="DH418" s="281"/>
      <c r="DI418" s="281"/>
      <c r="DJ418" s="281"/>
      <c r="DK418" s="281"/>
      <c r="DL418" s="281"/>
      <c r="DM418" s="281"/>
      <c r="DN418" s="281"/>
      <c r="DO418" s="281"/>
      <c r="DP418" s="281"/>
      <c r="DQ418" s="281"/>
      <c r="DR418" s="281"/>
      <c r="DS418" s="281"/>
      <c r="DT418" s="281"/>
      <c r="DU418" s="281"/>
      <c r="DV418" s="281"/>
      <c r="DW418" s="281"/>
      <c r="DX418" s="281"/>
      <c r="DY418" s="281"/>
      <c r="DZ418" s="281"/>
      <c r="EA418" s="281"/>
      <c r="EB418" s="281"/>
      <c r="EC418" s="281"/>
      <c r="ED418" s="281"/>
      <c r="EE418" s="281"/>
      <c r="EF418" s="281"/>
      <c r="EG418" s="281"/>
      <c r="EH418" s="281"/>
      <c r="EI418" s="281"/>
      <c r="EJ418" s="281"/>
      <c r="EK418" s="281"/>
      <c r="EL418" s="281"/>
      <c r="EM418" s="281"/>
      <c r="EN418" s="281"/>
      <c r="EO418" s="281"/>
      <c r="EP418" s="281"/>
      <c r="EQ418" s="281"/>
      <c r="ER418" s="281"/>
      <c r="ES418" s="281"/>
      <c r="ET418" s="281"/>
      <c r="EU418" s="281"/>
      <c r="EV418" s="281"/>
      <c r="EW418" s="281"/>
      <c r="EX418" s="281"/>
      <c r="EY418" s="281"/>
      <c r="EZ418" s="281"/>
      <c r="FA418" s="281"/>
      <c r="FB418" s="281"/>
      <c r="FC418" s="281"/>
      <c r="FD418" s="281"/>
      <c r="FE418" s="281"/>
      <c r="FF418" s="281"/>
      <c r="FG418" s="281"/>
      <c r="FH418" s="281"/>
      <c r="FI418" s="281"/>
      <c r="FJ418" s="281"/>
      <c r="FK418" s="281"/>
      <c r="FL418" s="281"/>
      <c r="FM418" s="281"/>
      <c r="FN418" s="281"/>
      <c r="FO418" s="281"/>
      <c r="FP418" s="281"/>
      <c r="FQ418" s="281"/>
      <c r="FR418" s="281"/>
      <c r="FS418" s="281"/>
      <c r="FT418" s="281"/>
      <c r="FU418" s="281"/>
      <c r="FV418" s="281"/>
      <c r="FW418" s="281"/>
      <c r="FX418" s="281"/>
      <c r="FY418" s="281"/>
      <c r="FZ418" s="281"/>
      <c r="GA418" s="281"/>
      <c r="GB418" s="281"/>
      <c r="GC418" s="281"/>
      <c r="GD418" s="281"/>
      <c r="GE418" s="281"/>
      <c r="GF418" s="281"/>
      <c r="GG418" s="281"/>
      <c r="GH418" s="281"/>
      <c r="GI418" s="281"/>
      <c r="GJ418" s="281"/>
      <c r="GK418" s="281"/>
      <c r="GL418" s="281"/>
      <c r="GM418" s="281"/>
      <c r="GN418" s="281"/>
      <c r="GO418" s="281"/>
      <c r="GP418" s="281"/>
      <c r="GQ418" s="281"/>
      <c r="GR418" s="281"/>
      <c r="GS418" s="281"/>
      <c r="GT418" s="281"/>
      <c r="GU418" s="281"/>
      <c r="GV418" s="281"/>
      <c r="GW418" s="281"/>
      <c r="GX418" s="281"/>
      <c r="GY418" s="281"/>
      <c r="GZ418" s="281"/>
      <c r="HA418" s="281"/>
      <c r="HB418" s="281"/>
      <c r="HC418" s="281"/>
      <c r="HD418" s="281"/>
      <c r="HE418" s="281"/>
      <c r="HF418" s="281"/>
      <c r="HG418" s="281"/>
      <c r="HH418" s="281"/>
      <c r="HI418" s="281"/>
      <c r="HJ418" s="281"/>
      <c r="HK418" s="281"/>
      <c r="HL418" s="281"/>
      <c r="HM418" s="281"/>
      <c r="HN418" s="281"/>
      <c r="HO418" s="281"/>
      <c r="HP418" s="281"/>
      <c r="HQ418" s="281"/>
      <c r="HR418" s="281"/>
      <c r="HS418" s="281"/>
      <c r="HT418" s="281"/>
      <c r="HU418" s="281"/>
      <c r="HV418" s="281"/>
      <c r="HW418" s="281"/>
      <c r="HX418" s="281"/>
      <c r="HY418" s="281"/>
      <c r="HZ418" s="281"/>
      <c r="IA418" s="281"/>
      <c r="IB418" s="281"/>
      <c r="IC418" s="281"/>
      <c r="ID418" s="281"/>
      <c r="IE418" s="281"/>
      <c r="IF418" s="281"/>
      <c r="IG418" s="281"/>
      <c r="IH418" s="281"/>
      <c r="II418" s="281"/>
      <c r="IJ418" s="281"/>
      <c r="IK418" s="281"/>
      <c r="IL418" s="281"/>
      <c r="IM418" s="281"/>
      <c r="IN418" s="281"/>
      <c r="IO418" s="281"/>
      <c r="IP418" s="281"/>
      <c r="IQ418" s="281"/>
      <c r="IR418" s="281"/>
      <c r="IS418" s="281"/>
      <c r="IT418" s="281"/>
      <c r="IU418" s="281"/>
      <c r="IV418" s="281"/>
      <c r="IW418" s="281"/>
      <c r="IX418" s="281"/>
      <c r="IY418" s="281"/>
      <c r="IZ418" s="281"/>
      <c r="JA418" s="281"/>
      <c r="JB418" s="281"/>
      <c r="JC418" s="281"/>
      <c r="JD418" s="281"/>
      <c r="JE418" s="281"/>
      <c r="JF418" s="281"/>
      <c r="JG418" s="281"/>
      <c r="JH418" s="281"/>
      <c r="JI418" s="281"/>
      <c r="JJ418" s="281"/>
      <c r="JK418" s="281"/>
      <c r="JL418" s="281"/>
      <c r="JM418" s="281"/>
      <c r="JN418" s="281"/>
      <c r="JO418" s="281"/>
      <c r="JP418" s="281"/>
      <c r="JQ418" s="281"/>
      <c r="JR418" s="281"/>
      <c r="JS418" s="281"/>
      <c r="JT418" s="281"/>
      <c r="JU418" s="281"/>
      <c r="JV418" s="281"/>
      <c r="JW418" s="281"/>
      <c r="JX418" s="281"/>
      <c r="JY418" s="281"/>
      <c r="JZ418" s="281"/>
      <c r="KA418" s="281"/>
      <c r="KB418" s="281"/>
      <c r="KC418" s="281"/>
      <c r="KD418" s="281"/>
      <c r="KE418" s="281"/>
      <c r="KF418" s="281"/>
      <c r="KG418" s="281"/>
      <c r="KH418" s="281"/>
      <c r="KI418" s="281"/>
      <c r="KJ418" s="281"/>
      <c r="KK418" s="281"/>
      <c r="KL418" s="281"/>
      <c r="KM418" s="281"/>
      <c r="KN418" s="281"/>
      <c r="KO418" s="281"/>
      <c r="KP418" s="281"/>
      <c r="KQ418" s="281"/>
      <c r="KR418" s="281"/>
      <c r="KS418" s="281"/>
      <c r="KT418" s="281"/>
      <c r="KU418" s="281"/>
      <c r="KV418" s="281"/>
      <c r="KW418" s="281"/>
      <c r="KX418" s="281"/>
      <c r="KY418" s="281"/>
      <c r="KZ418" s="281"/>
      <c r="LA418" s="281"/>
      <c r="LB418" s="281"/>
      <c r="LC418" s="281"/>
      <c r="LD418" s="281"/>
      <c r="LE418" s="281"/>
      <c r="LF418" s="281"/>
      <c r="LG418" s="281"/>
      <c r="LH418" s="281"/>
      <c r="LI418" s="281"/>
      <c r="LJ418" s="281"/>
      <c r="LK418" s="281"/>
      <c r="LL418" s="281"/>
      <c r="LM418" s="281"/>
      <c r="LN418" s="281"/>
      <c r="LO418" s="281"/>
      <c r="LP418" s="281"/>
      <c r="LQ418" s="281"/>
      <c r="LR418" s="281"/>
      <c r="LS418" s="281"/>
      <c r="LT418" s="281"/>
      <c r="LU418" s="281"/>
      <c r="LV418" s="281"/>
      <c r="LW418" s="281"/>
      <c r="LX418" s="281"/>
      <c r="LY418" s="281"/>
      <c r="LZ418" s="281"/>
      <c r="MA418" s="281"/>
      <c r="MB418" s="281"/>
      <c r="MC418" s="281"/>
      <c r="MD418" s="281"/>
      <c r="ME418" s="281"/>
      <c r="MF418" s="281"/>
      <c r="MG418" s="281"/>
      <c r="MH418" s="281"/>
      <c r="MI418" s="281"/>
      <c r="MJ418" s="281"/>
      <c r="MK418" s="281"/>
      <c r="ML418" s="281"/>
      <c r="MM418" s="281"/>
      <c r="MN418" s="281"/>
      <c r="MO418" s="281"/>
      <c r="MP418" s="281"/>
      <c r="MQ418" s="281"/>
      <c r="MR418" s="281"/>
      <c r="MS418" s="281"/>
      <c r="MT418" s="281"/>
      <c r="MU418" s="281"/>
      <c r="MV418" s="281"/>
      <c r="MW418" s="281"/>
      <c r="MX418" s="281"/>
      <c r="MY418" s="281"/>
      <c r="MZ418" s="281"/>
      <c r="NA418" s="281"/>
      <c r="NB418" s="281"/>
      <c r="NC418" s="281"/>
      <c r="ND418" s="281"/>
      <c r="NE418" s="281"/>
      <c r="NF418" s="281"/>
      <c r="NG418" s="281"/>
      <c r="NH418" s="281"/>
      <c r="NI418" s="281"/>
      <c r="NJ418" s="281"/>
      <c r="NK418" s="281"/>
      <c r="NL418" s="281"/>
      <c r="NM418" s="281"/>
      <c r="NN418" s="281"/>
      <c r="NO418" s="281"/>
      <c r="NP418" s="281"/>
      <c r="NQ418" s="281"/>
      <c r="NR418" s="281"/>
      <c r="NS418" s="281"/>
      <c r="NT418" s="281"/>
      <c r="NU418" s="281"/>
      <c r="NV418" s="281"/>
      <c r="NW418" s="281"/>
      <c r="NX418" s="281"/>
      <c r="NY418" s="281"/>
      <c r="NZ418" s="281"/>
      <c r="OA418" s="281"/>
      <c r="OB418" s="281"/>
      <c r="OC418" s="281"/>
      <c r="OD418" s="281"/>
      <c r="OE418" s="281"/>
      <c r="OF418" s="281"/>
      <c r="OG418" s="281"/>
      <c r="OH418" s="281"/>
      <c r="OI418" s="281"/>
      <c r="OJ418" s="281"/>
      <c r="OK418" s="281"/>
      <c r="OL418" s="281"/>
      <c r="OM418" s="281"/>
      <c r="ON418" s="281"/>
      <c r="OO418" s="281"/>
      <c r="OP418" s="281"/>
      <c r="OQ418" s="281"/>
      <c r="OR418" s="281"/>
      <c r="OS418" s="281"/>
      <c r="OT418" s="281"/>
      <c r="OU418" s="281"/>
      <c r="OV418" s="281"/>
      <c r="OW418" s="281"/>
      <c r="OX418" s="281"/>
      <c r="OY418" s="281"/>
      <c r="OZ418" s="281"/>
      <c r="PA418" s="281"/>
      <c r="PB418" s="281"/>
      <c r="PC418" s="281"/>
      <c r="PD418" s="281"/>
      <c r="PE418" s="281"/>
      <c r="PF418" s="281"/>
      <c r="PG418" s="281"/>
      <c r="PH418" s="281"/>
      <c r="PI418" s="281"/>
      <c r="PJ418" s="281"/>
      <c r="PK418" s="281"/>
      <c r="PL418" s="281"/>
      <c r="PM418" s="281"/>
      <c r="PN418" s="281"/>
      <c r="PO418" s="281"/>
      <c r="PP418" s="281"/>
      <c r="PQ418" s="281"/>
      <c r="PR418" s="281"/>
      <c r="PS418" s="281"/>
      <c r="PT418" s="281"/>
      <c r="PU418" s="281"/>
      <c r="PV418" s="281"/>
      <c r="PW418" s="281"/>
      <c r="PX418" s="281"/>
      <c r="PY418" s="281"/>
      <c r="PZ418" s="281"/>
      <c r="QA418" s="281"/>
      <c r="QB418" s="281"/>
      <c r="QC418" s="281"/>
      <c r="QD418" s="281"/>
      <c r="QE418" s="281"/>
      <c r="QF418" s="281"/>
      <c r="QG418" s="281"/>
      <c r="QH418" s="281"/>
      <c r="QI418" s="281"/>
      <c r="QJ418" s="281"/>
      <c r="QK418" s="281"/>
      <c r="QL418" s="281"/>
      <c r="QM418" s="281"/>
      <c r="QN418" s="281"/>
      <c r="QO418" s="281"/>
      <c r="QP418" s="281"/>
      <c r="QQ418" s="281"/>
      <c r="QR418" s="281"/>
      <c r="QS418" s="281"/>
      <c r="QT418" s="281"/>
      <c r="QU418" s="281"/>
      <c r="QV418" s="281"/>
      <c r="QW418" s="281"/>
      <c r="QX418" s="281"/>
      <c r="QY418" s="281"/>
      <c r="QZ418" s="281"/>
      <c r="RA418" s="281"/>
      <c r="RB418" s="281"/>
      <c r="RC418" s="281"/>
      <c r="RD418" s="281"/>
      <c r="RE418" s="281"/>
      <c r="RF418" s="281"/>
      <c r="RG418" s="281"/>
      <c r="RH418" s="281"/>
      <c r="RI418" s="281"/>
      <c r="RJ418" s="281"/>
      <c r="RK418" s="281"/>
      <c r="RL418" s="281"/>
      <c r="RM418" s="281"/>
      <c r="RN418" s="281"/>
      <c r="RO418" s="281"/>
      <c r="RP418" s="281"/>
      <c r="RQ418" s="281"/>
      <c r="RR418" s="281"/>
      <c r="RS418" s="281"/>
      <c r="RT418" s="281"/>
      <c r="RU418" s="281"/>
      <c r="RV418" s="281"/>
      <c r="RW418" s="281"/>
      <c r="RX418" s="281"/>
      <c r="RY418" s="281"/>
      <c r="RZ418" s="281"/>
      <c r="SA418" s="281"/>
      <c r="SB418" s="281"/>
      <c r="SC418" s="281"/>
      <c r="SD418" s="281"/>
      <c r="SE418" s="281"/>
      <c r="SF418" s="281"/>
      <c r="SG418" s="281"/>
      <c r="SH418" s="281"/>
      <c r="SI418" s="281"/>
      <c r="SJ418" s="281"/>
      <c r="SK418" s="281"/>
      <c r="SL418" s="281"/>
      <c r="SM418" s="281"/>
      <c r="SN418" s="281"/>
      <c r="SO418" s="281"/>
      <c r="SP418" s="281"/>
      <c r="SQ418" s="281"/>
      <c r="SR418" s="281"/>
      <c r="SS418" s="281"/>
      <c r="ST418" s="281"/>
      <c r="SU418" s="281"/>
      <c r="SV418" s="281"/>
      <c r="SW418" s="281"/>
      <c r="SX418" s="281"/>
      <c r="SY418" s="281"/>
      <c r="SZ418" s="281"/>
      <c r="TA418" s="281"/>
      <c r="TB418" s="281"/>
      <c r="TC418" s="281"/>
      <c r="TD418" s="281"/>
      <c r="TE418" s="281"/>
      <c r="TF418" s="281"/>
      <c r="TG418" s="281"/>
      <c r="TH418" s="281"/>
      <c r="TI418" s="281"/>
      <c r="TJ418" s="281"/>
      <c r="TK418" s="281"/>
      <c r="TL418" s="281"/>
      <c r="TM418" s="281"/>
      <c r="TN418" s="281"/>
      <c r="TO418" s="281"/>
      <c r="TP418" s="281"/>
      <c r="TQ418" s="281"/>
      <c r="TR418" s="281"/>
      <c r="TS418" s="281"/>
      <c r="TT418" s="281"/>
      <c r="TU418" s="281"/>
      <c r="TV418" s="281"/>
      <c r="TW418" s="281"/>
      <c r="TX418" s="281"/>
      <c r="TY418" s="281"/>
      <c r="TZ418" s="281"/>
      <c r="UA418" s="281"/>
      <c r="UB418" s="281"/>
      <c r="UC418" s="281"/>
      <c r="UD418" s="281"/>
      <c r="UE418" s="281"/>
      <c r="UF418" s="281"/>
      <c r="UG418" s="281"/>
      <c r="UH418" s="281"/>
      <c r="UI418" s="281"/>
      <c r="UJ418" s="281"/>
      <c r="UK418" s="281"/>
      <c r="UL418" s="281"/>
      <c r="UM418" s="281"/>
      <c r="UN418" s="281"/>
      <c r="UO418" s="281"/>
      <c r="UP418" s="281"/>
      <c r="UQ418" s="281"/>
      <c r="UR418" s="281"/>
      <c r="US418" s="281"/>
      <c r="UT418" s="281"/>
      <c r="UU418" s="281"/>
      <c r="UV418" s="281"/>
      <c r="UW418" s="281"/>
      <c r="UX418" s="281"/>
      <c r="UY418" s="281"/>
      <c r="UZ418" s="281"/>
      <c r="VA418" s="281"/>
      <c r="VB418" s="281"/>
      <c r="VC418" s="281"/>
      <c r="VD418" s="281"/>
      <c r="VE418" s="281"/>
      <c r="VF418" s="281"/>
      <c r="VG418" s="281"/>
      <c r="VH418" s="281"/>
      <c r="VI418" s="281"/>
      <c r="VJ418" s="281"/>
      <c r="VK418" s="281"/>
      <c r="VL418" s="281"/>
      <c r="VM418" s="281"/>
      <c r="VN418" s="281"/>
      <c r="VO418" s="281"/>
      <c r="VP418" s="281"/>
      <c r="VQ418" s="281"/>
      <c r="VR418" s="281"/>
      <c r="VS418" s="281"/>
      <c r="VT418" s="281"/>
      <c r="VU418" s="281"/>
      <c r="VV418" s="281"/>
      <c r="VW418" s="281"/>
      <c r="VX418" s="281"/>
      <c r="VY418" s="281"/>
      <c r="VZ418" s="281"/>
      <c r="WA418" s="281"/>
      <c r="WB418" s="281"/>
      <c r="WC418" s="281"/>
      <c r="WD418" s="281"/>
      <c r="WE418" s="281"/>
      <c r="WF418" s="281"/>
      <c r="WG418" s="281"/>
      <c r="WH418" s="281"/>
      <c r="WI418" s="281"/>
      <c r="WJ418" s="281"/>
      <c r="WK418" s="281"/>
      <c r="WL418" s="281"/>
      <c r="WM418" s="281"/>
      <c r="WN418" s="281"/>
      <c r="WO418" s="281"/>
      <c r="WP418" s="281"/>
      <c r="WQ418" s="281"/>
      <c r="WR418" s="281"/>
      <c r="WS418" s="281"/>
      <c r="WT418" s="281"/>
      <c r="WU418" s="281"/>
      <c r="WV418" s="281"/>
      <c r="WW418" s="281"/>
      <c r="WX418" s="281"/>
      <c r="WY418" s="281"/>
      <c r="WZ418" s="281"/>
      <c r="XA418" s="281"/>
      <c r="XB418" s="281"/>
      <c r="XC418" s="281"/>
      <c r="XD418" s="281"/>
      <c r="XE418" s="281"/>
      <c r="XF418" s="281"/>
      <c r="XG418" s="281"/>
      <c r="XH418" s="281"/>
      <c r="XI418" s="281"/>
      <c r="XJ418" s="281"/>
      <c r="XK418" s="281"/>
      <c r="XL418" s="281"/>
      <c r="XM418" s="281"/>
      <c r="XN418" s="281"/>
      <c r="XO418" s="281"/>
      <c r="XP418" s="281"/>
      <c r="XQ418" s="281"/>
      <c r="XR418" s="281"/>
      <c r="XS418" s="281"/>
      <c r="XT418" s="281"/>
      <c r="XU418" s="281"/>
      <c r="XV418" s="281"/>
      <c r="XW418" s="281"/>
      <c r="XX418" s="281"/>
      <c r="XY418" s="281"/>
      <c r="XZ418" s="281"/>
      <c r="YA418" s="281"/>
      <c r="YB418" s="281"/>
      <c r="YC418" s="281"/>
      <c r="YD418" s="281"/>
      <c r="YE418" s="281"/>
      <c r="YF418" s="281"/>
      <c r="YG418" s="281"/>
      <c r="YH418" s="281"/>
      <c r="YI418" s="281"/>
      <c r="YJ418" s="281"/>
      <c r="YK418" s="281"/>
      <c r="YL418" s="281"/>
      <c r="YM418" s="281"/>
      <c r="YN418" s="281"/>
      <c r="YO418" s="281"/>
      <c r="YP418" s="281"/>
      <c r="YQ418" s="281"/>
      <c r="YR418" s="281"/>
      <c r="YS418" s="281"/>
      <c r="YT418" s="281"/>
      <c r="YU418" s="281"/>
      <c r="YV418" s="281"/>
      <c r="YW418" s="281"/>
      <c r="YX418" s="281"/>
      <c r="YY418" s="281"/>
      <c r="YZ418" s="281"/>
      <c r="ZA418" s="281"/>
      <c r="ZB418" s="281"/>
      <c r="ZC418" s="281"/>
      <c r="ZD418" s="281"/>
      <c r="ZE418" s="281"/>
      <c r="ZF418" s="281"/>
      <c r="ZG418" s="281"/>
      <c r="ZH418" s="281"/>
      <c r="ZI418" s="281"/>
      <c r="ZJ418" s="281"/>
      <c r="ZK418" s="281"/>
      <c r="ZL418" s="281"/>
      <c r="ZM418" s="281"/>
      <c r="ZN418" s="281"/>
      <c r="ZO418" s="281"/>
      <c r="ZP418" s="281"/>
      <c r="ZQ418" s="281"/>
      <c r="ZR418" s="281"/>
      <c r="ZS418" s="281"/>
      <c r="ZT418" s="281"/>
      <c r="ZU418" s="281"/>
      <c r="ZV418" s="281"/>
      <c r="ZW418" s="281"/>
      <c r="ZX418" s="281"/>
      <c r="ZY418" s="281"/>
      <c r="ZZ418" s="281"/>
      <c r="AAA418" s="281"/>
      <c r="AAB418" s="281"/>
      <c r="AAC418" s="281"/>
      <c r="AAD418" s="281"/>
      <c r="AAE418" s="281"/>
      <c r="AAF418" s="281"/>
      <c r="AAG418" s="281"/>
      <c r="AAH418" s="281"/>
      <c r="AAI418" s="281"/>
      <c r="AAJ418" s="281"/>
      <c r="AAK418" s="281"/>
      <c r="AAL418" s="281"/>
      <c r="AAM418" s="281"/>
      <c r="AAN418" s="281"/>
      <c r="AAO418" s="281"/>
      <c r="AAP418" s="281"/>
      <c r="AAQ418" s="281"/>
      <c r="AAR418" s="281"/>
      <c r="AAS418" s="281"/>
      <c r="AAT418" s="281"/>
      <c r="AAU418" s="281"/>
      <c r="AAV418" s="281"/>
      <c r="AAW418" s="281"/>
      <c r="AAX418" s="281"/>
      <c r="AAY418" s="281"/>
      <c r="AAZ418" s="281"/>
      <c r="ABA418" s="281"/>
      <c r="ABB418" s="281"/>
      <c r="ABC418" s="281"/>
      <c r="ABD418" s="281"/>
      <c r="ABE418" s="281"/>
      <c r="ABF418" s="281"/>
      <c r="ABG418" s="281"/>
      <c r="ABH418" s="281"/>
      <c r="ABI418" s="281"/>
      <c r="ABJ418" s="281"/>
      <c r="ABK418" s="281"/>
      <c r="ABL418" s="281"/>
      <c r="ABM418" s="281"/>
      <c r="ABN418" s="281"/>
      <c r="ABO418" s="281"/>
      <c r="ABP418" s="281"/>
      <c r="ABQ418" s="281"/>
      <c r="ABR418" s="281"/>
      <c r="ABS418" s="281"/>
      <c r="ABT418" s="281"/>
      <c r="ABU418" s="281"/>
      <c r="ABV418" s="281"/>
      <c r="ABW418" s="281"/>
      <c r="ABX418" s="281"/>
      <c r="ABY418" s="281"/>
      <c r="ABZ418" s="281"/>
      <c r="ACA418" s="281"/>
      <c r="ACB418" s="281"/>
      <c r="ACC418" s="281"/>
      <c r="ACD418" s="281"/>
      <c r="ACE418" s="281"/>
      <c r="ACF418" s="281"/>
      <c r="ACG418" s="281"/>
      <c r="ACH418" s="281"/>
      <c r="ACI418" s="281"/>
      <c r="ACJ418" s="281"/>
      <c r="ACK418" s="281"/>
      <c r="ACL418" s="281"/>
      <c r="ACM418" s="281"/>
      <c r="ACN418" s="281"/>
      <c r="ACO418" s="281"/>
      <c r="ACP418" s="281"/>
      <c r="ACQ418" s="281"/>
      <c r="ACR418" s="281"/>
      <c r="ACS418" s="281"/>
      <c r="ACT418" s="281"/>
      <c r="ACU418" s="281"/>
      <c r="ACV418" s="281"/>
      <c r="ACW418" s="281"/>
      <c r="ACX418" s="281"/>
      <c r="ACY418" s="281"/>
      <c r="ACZ418" s="281"/>
      <c r="ADA418" s="281"/>
      <c r="ADB418" s="281"/>
      <c r="ADC418" s="281"/>
      <c r="ADD418" s="281"/>
      <c r="ADE418" s="281"/>
      <c r="ADF418" s="281"/>
      <c r="ADG418" s="281"/>
      <c r="ADH418" s="281"/>
      <c r="ADI418" s="281"/>
      <c r="ADJ418" s="281"/>
      <c r="ADK418" s="281"/>
      <c r="ADL418" s="281"/>
      <c r="ADM418" s="281"/>
      <c r="ADN418" s="281"/>
      <c r="ADO418" s="281"/>
      <c r="ADP418" s="281"/>
      <c r="ADQ418" s="281"/>
      <c r="ADR418" s="281"/>
      <c r="ADS418" s="281"/>
      <c r="ADT418" s="281"/>
      <c r="ADU418" s="281"/>
      <c r="ADV418" s="281"/>
      <c r="ADW418" s="281"/>
      <c r="ADX418" s="281"/>
      <c r="ADY418" s="281"/>
      <c r="ADZ418" s="281"/>
      <c r="AEA418" s="281"/>
      <c r="AEB418" s="281"/>
      <c r="AEC418" s="281"/>
      <c r="AED418" s="281"/>
      <c r="AEE418" s="281"/>
      <c r="AEF418" s="281"/>
      <c r="AEG418" s="281"/>
      <c r="AEH418" s="281"/>
      <c r="AEI418" s="281"/>
      <c r="AEJ418" s="281"/>
      <c r="AEK418" s="281"/>
      <c r="AEL418" s="281"/>
      <c r="AEM418" s="281"/>
      <c r="AEN418" s="281"/>
      <c r="AEO418" s="281"/>
      <c r="AEP418" s="281"/>
      <c r="AEQ418" s="281"/>
      <c r="AER418" s="281"/>
      <c r="AES418" s="281"/>
      <c r="AET418" s="281"/>
      <c r="AEU418" s="281"/>
      <c r="AEV418" s="281"/>
      <c r="AEW418" s="281"/>
      <c r="AEX418" s="281"/>
      <c r="AEY418" s="281"/>
      <c r="AEZ418" s="281"/>
      <c r="AFA418" s="281"/>
      <c r="AFB418" s="281"/>
      <c r="AFC418" s="281"/>
      <c r="AFD418" s="281"/>
      <c r="AFE418" s="281"/>
      <c r="AFF418" s="281"/>
      <c r="AFG418" s="281"/>
      <c r="AFH418" s="281"/>
      <c r="AFI418" s="281"/>
      <c r="AFJ418" s="281"/>
      <c r="AFK418" s="281"/>
      <c r="AFL418" s="281"/>
      <c r="AFM418" s="281"/>
      <c r="AFN418" s="281"/>
      <c r="AFO418" s="281"/>
      <c r="AFP418" s="281"/>
      <c r="AFQ418" s="281"/>
      <c r="AFR418" s="281"/>
      <c r="AFS418" s="281"/>
      <c r="AFT418" s="281"/>
      <c r="AFU418" s="281"/>
      <c r="AFV418" s="281"/>
      <c r="AFW418" s="281"/>
      <c r="AFX418" s="281"/>
      <c r="AFY418" s="281"/>
      <c r="AFZ418" s="281"/>
      <c r="AGA418" s="281"/>
      <c r="AGB418" s="281"/>
      <c r="AGC418" s="281"/>
      <c r="AGD418" s="281"/>
      <c r="AGE418" s="281"/>
      <c r="AGF418" s="281"/>
      <c r="AGG418" s="281"/>
      <c r="AGH418" s="281"/>
      <c r="AGI418" s="281"/>
      <c r="AGJ418" s="281"/>
      <c r="AGK418" s="281"/>
      <c r="AGL418" s="281"/>
      <c r="AGM418" s="281"/>
      <c r="AGN418" s="281"/>
      <c r="AGO418" s="281"/>
      <c r="AGP418" s="281"/>
      <c r="AGQ418" s="281"/>
      <c r="AGR418" s="281"/>
      <c r="AGS418" s="281"/>
      <c r="AGT418" s="281"/>
      <c r="AGU418" s="281"/>
      <c r="AGV418" s="281"/>
      <c r="AGW418" s="281"/>
      <c r="AGX418" s="281"/>
      <c r="AGY418" s="281"/>
      <c r="AGZ418" s="281"/>
      <c r="AHA418" s="281"/>
      <c r="AHB418" s="281"/>
      <c r="AHC418" s="281"/>
      <c r="AHD418" s="281"/>
      <c r="AHE418" s="281"/>
      <c r="AHF418" s="281"/>
      <c r="AHG418" s="281"/>
      <c r="AHH418" s="281"/>
      <c r="AHI418" s="281"/>
      <c r="AHJ418" s="281"/>
      <c r="AHK418" s="281"/>
      <c r="AHL418" s="281"/>
      <c r="AHM418" s="281"/>
      <c r="AHN418" s="281"/>
      <c r="AHO418" s="281"/>
      <c r="AHP418" s="281"/>
      <c r="AHQ418" s="281"/>
      <c r="AHR418" s="281"/>
      <c r="AHS418" s="281"/>
      <c r="AHT418" s="281"/>
      <c r="AHU418" s="281"/>
      <c r="AHV418" s="281"/>
      <c r="AHW418" s="281"/>
      <c r="AHX418" s="281"/>
      <c r="AHY418" s="281"/>
      <c r="AHZ418" s="281"/>
      <c r="AIA418" s="281"/>
      <c r="AIB418" s="281"/>
      <c r="AIC418" s="281"/>
      <c r="AID418" s="281"/>
      <c r="AIE418" s="281"/>
      <c r="AIF418" s="281"/>
      <c r="AIG418" s="281"/>
      <c r="AIH418" s="281"/>
      <c r="AII418" s="281"/>
      <c r="AIJ418" s="281"/>
      <c r="AIK418" s="281"/>
      <c r="AIL418" s="281"/>
      <c r="AIM418" s="281"/>
      <c r="AIN418" s="281"/>
      <c r="AIO418" s="281"/>
      <c r="AIP418" s="281"/>
      <c r="AIQ418" s="281"/>
      <c r="AIR418" s="281"/>
      <c r="AIS418" s="281"/>
      <c r="AIT418" s="281"/>
      <c r="AIU418" s="281"/>
      <c r="AIV418" s="281"/>
      <c r="AIW418" s="281"/>
      <c r="AIX418" s="281"/>
      <c r="AIY418" s="281"/>
      <c r="AIZ418" s="281"/>
      <c r="AJA418" s="281"/>
      <c r="AJB418" s="281"/>
      <c r="AJC418" s="281"/>
      <c r="AJD418" s="281"/>
      <c r="AJE418" s="281"/>
      <c r="AJF418" s="281"/>
      <c r="AJG418" s="281"/>
      <c r="AJH418" s="281"/>
      <c r="AJI418" s="281"/>
      <c r="AJJ418" s="281"/>
      <c r="AJK418" s="281"/>
      <c r="AJL418" s="281"/>
      <c r="AJM418" s="281"/>
      <c r="AJN418" s="281"/>
      <c r="AJO418" s="281"/>
      <c r="AJP418" s="281"/>
      <c r="AJQ418" s="281"/>
      <c r="AJR418" s="281"/>
      <c r="AJS418" s="281"/>
      <c r="AJT418" s="281"/>
      <c r="AJU418" s="281"/>
      <c r="AJV418" s="281"/>
      <c r="AJW418" s="281"/>
      <c r="AJX418" s="281"/>
      <c r="AJY418" s="281"/>
      <c r="AJZ418" s="281"/>
      <c r="AKA418" s="281"/>
      <c r="AKB418" s="281"/>
      <c r="AKC418" s="281"/>
      <c r="AKD418" s="281"/>
      <c r="AKE418" s="281"/>
      <c r="AKF418" s="281"/>
      <c r="AKG418" s="281"/>
      <c r="AKH418" s="281"/>
      <c r="AKI418" s="281"/>
      <c r="AKJ418" s="281"/>
      <c r="AKK418" s="281"/>
      <c r="AKL418" s="281"/>
      <c r="AKM418" s="281"/>
      <c r="AKN418" s="281"/>
      <c r="AKO418" s="281"/>
      <c r="AKP418" s="281"/>
      <c r="AKQ418" s="281"/>
      <c r="AKR418" s="281"/>
      <c r="AKS418" s="281"/>
      <c r="AKT418" s="281"/>
      <c r="AKU418" s="281"/>
      <c r="AKV418" s="281"/>
      <c r="AKW418" s="281"/>
      <c r="AKX418" s="281"/>
      <c r="AKY418" s="281"/>
      <c r="AKZ418" s="281"/>
      <c r="ALA418" s="281"/>
      <c r="ALB418" s="281"/>
      <c r="ALC418" s="281"/>
      <c r="ALD418" s="281"/>
      <c r="ALE418" s="281"/>
      <c r="ALF418" s="281"/>
      <c r="ALG418" s="281"/>
      <c r="ALH418" s="281"/>
      <c r="ALI418" s="281"/>
      <c r="ALJ418" s="281"/>
      <c r="ALK418" s="281"/>
      <c r="ALL418" s="281"/>
      <c r="ALM418" s="281"/>
      <c r="ALN418" s="281"/>
      <c r="ALO418" s="281"/>
      <c r="ALP418" s="281"/>
      <c r="ALQ418" s="281"/>
      <c r="ALR418" s="281"/>
      <c r="ALS418" s="281"/>
      <c r="ALT418" s="281"/>
      <c r="ALU418" s="281"/>
      <c r="ALV418" s="281"/>
      <c r="ALW418" s="281"/>
      <c r="ALX418" s="281"/>
      <c r="ALY418" s="281"/>
      <c r="ALZ418" s="281"/>
      <c r="AMA418" s="281"/>
      <c r="AMB418" s="281"/>
      <c r="AMC418" s="281"/>
      <c r="AMD418" s="281"/>
      <c r="AME418" s="281"/>
      <c r="AMF418" s="281"/>
      <c r="AMG418" s="281"/>
      <c r="AMH418" s="281"/>
      <c r="AMI418" s="281"/>
      <c r="AMJ418" s="281"/>
    </row>
    <row r="419" spans="1:1024" s="282" customFormat="1" ht="15" customHeight="1" x14ac:dyDescent="0.25">
      <c r="A419" s="38" t="s">
        <v>348</v>
      </c>
      <c r="B419" s="39" t="s">
        <v>5</v>
      </c>
      <c r="C419" s="39" t="s">
        <v>55</v>
      </c>
      <c r="D419" s="260"/>
      <c r="E419" s="260"/>
      <c r="F419" s="260"/>
      <c r="G419" s="39"/>
      <c r="H419" s="50"/>
      <c r="I419" s="260"/>
      <c r="J419" s="39"/>
      <c r="K419" s="260"/>
      <c r="L419" s="260"/>
      <c r="M419" s="39"/>
      <c r="N419" s="45"/>
      <c r="O419" s="260"/>
      <c r="P419" s="260"/>
      <c r="Q419" s="260"/>
      <c r="R419" s="260"/>
      <c r="S419" s="260"/>
      <c r="T419" s="260"/>
      <c r="U419" s="260"/>
      <c r="V419" s="260"/>
      <c r="W419" s="260"/>
      <c r="X419" s="260"/>
      <c r="Y419" s="260"/>
      <c r="Z419" s="260"/>
      <c r="AA419" s="262"/>
      <c r="AB419" s="47">
        <f>COUNT(D419:Z419)</f>
        <v>0</v>
      </c>
      <c r="AC419" s="48">
        <f>IF(AB419=0,0,AVERAGE(D419:Z419))</f>
        <v>0</v>
      </c>
      <c r="AD419" s="48">
        <f t="array" ref="AD419">IF(AB419=0,0,IF(AB419&gt;9,AVERAGE(LARGE(D419:Z419,{1,2,3,4,5,6,7,8,9,10})),0))</f>
        <v>0</v>
      </c>
      <c r="AE419" s="48">
        <f t="array" ref="AE419">IF(AB419=0,0,IF(AB419&gt;9,SUM(LARGE(D419:Z419,{1,2,3,4,5,6,7,8,9,10})),0))</f>
        <v>0</v>
      </c>
      <c r="AF419" s="281"/>
      <c r="AG419" s="281"/>
      <c r="AH419" s="281"/>
      <c r="AI419" s="281"/>
      <c r="AJ419" s="281"/>
      <c r="AK419" s="281"/>
      <c r="AL419" s="281"/>
      <c r="AM419" s="281"/>
      <c r="AN419" s="281"/>
      <c r="AO419" s="281"/>
      <c r="AP419" s="281"/>
      <c r="AQ419" s="281"/>
      <c r="AR419" s="281"/>
      <c r="AS419" s="281"/>
      <c r="AT419" s="281"/>
      <c r="AU419" s="281"/>
      <c r="AV419" s="281"/>
      <c r="AW419" s="281"/>
      <c r="AX419" s="281"/>
      <c r="AY419" s="281"/>
      <c r="AZ419" s="281"/>
      <c r="BA419" s="281"/>
      <c r="BB419" s="281"/>
      <c r="BC419" s="281"/>
      <c r="BD419" s="281"/>
      <c r="BE419" s="281"/>
      <c r="BF419" s="281"/>
      <c r="BG419" s="281"/>
      <c r="BH419" s="281"/>
      <c r="BI419" s="281"/>
      <c r="BJ419" s="281"/>
      <c r="BK419" s="281"/>
      <c r="BL419" s="281"/>
      <c r="BM419" s="281"/>
      <c r="BN419" s="281"/>
      <c r="BO419" s="281"/>
      <c r="BP419" s="281"/>
      <c r="BQ419" s="281"/>
      <c r="BR419" s="281"/>
      <c r="BS419" s="281"/>
      <c r="BT419" s="281"/>
      <c r="BU419" s="281"/>
      <c r="BV419" s="281"/>
      <c r="BW419" s="281"/>
      <c r="BX419" s="281"/>
      <c r="BY419" s="281"/>
      <c r="BZ419" s="281"/>
      <c r="CA419" s="281"/>
      <c r="CB419" s="281"/>
      <c r="CC419" s="281"/>
      <c r="CD419" s="281"/>
      <c r="CE419" s="281"/>
      <c r="CF419" s="281"/>
      <c r="CG419" s="281"/>
      <c r="CH419" s="281"/>
      <c r="CI419" s="281"/>
      <c r="CJ419" s="281"/>
      <c r="CK419" s="281"/>
      <c r="CL419" s="281"/>
      <c r="CM419" s="281"/>
      <c r="CN419" s="281"/>
      <c r="CO419" s="281"/>
      <c r="CP419" s="281"/>
      <c r="CQ419" s="281"/>
      <c r="CR419" s="281"/>
      <c r="CS419" s="281"/>
      <c r="CT419" s="281"/>
      <c r="CU419" s="281"/>
      <c r="CV419" s="281"/>
      <c r="CW419" s="281"/>
      <c r="CX419" s="281"/>
      <c r="CY419" s="281"/>
      <c r="CZ419" s="281"/>
      <c r="DA419" s="281"/>
      <c r="DB419" s="281"/>
      <c r="DC419" s="281"/>
      <c r="DD419" s="281"/>
      <c r="DE419" s="281"/>
      <c r="DF419" s="281"/>
      <c r="DG419" s="281"/>
      <c r="DH419" s="281"/>
      <c r="DI419" s="281"/>
      <c r="DJ419" s="281"/>
      <c r="DK419" s="281"/>
      <c r="DL419" s="281"/>
      <c r="DM419" s="281"/>
      <c r="DN419" s="281"/>
      <c r="DO419" s="281"/>
      <c r="DP419" s="281"/>
      <c r="DQ419" s="281"/>
      <c r="DR419" s="281"/>
      <c r="DS419" s="281"/>
      <c r="DT419" s="281"/>
      <c r="DU419" s="281"/>
      <c r="DV419" s="281"/>
      <c r="DW419" s="281"/>
      <c r="DX419" s="281"/>
      <c r="DY419" s="281"/>
      <c r="DZ419" s="281"/>
      <c r="EA419" s="281"/>
      <c r="EB419" s="281"/>
      <c r="EC419" s="281"/>
      <c r="ED419" s="281"/>
      <c r="EE419" s="281"/>
      <c r="EF419" s="281"/>
      <c r="EG419" s="281"/>
      <c r="EH419" s="281"/>
      <c r="EI419" s="281"/>
      <c r="EJ419" s="281"/>
      <c r="EK419" s="281"/>
      <c r="EL419" s="281"/>
      <c r="EM419" s="281"/>
      <c r="EN419" s="281"/>
      <c r="EO419" s="281"/>
      <c r="EP419" s="281"/>
      <c r="EQ419" s="281"/>
      <c r="ER419" s="281"/>
      <c r="ES419" s="281"/>
      <c r="ET419" s="281"/>
      <c r="EU419" s="281"/>
      <c r="EV419" s="281"/>
      <c r="EW419" s="281"/>
      <c r="EX419" s="281"/>
      <c r="EY419" s="281"/>
      <c r="EZ419" s="281"/>
      <c r="FA419" s="281"/>
      <c r="FB419" s="281"/>
      <c r="FC419" s="281"/>
      <c r="FD419" s="281"/>
      <c r="FE419" s="281"/>
      <c r="FF419" s="281"/>
      <c r="FG419" s="281"/>
      <c r="FH419" s="281"/>
      <c r="FI419" s="281"/>
      <c r="FJ419" s="281"/>
      <c r="FK419" s="281"/>
      <c r="FL419" s="281"/>
      <c r="FM419" s="281"/>
      <c r="FN419" s="281"/>
      <c r="FO419" s="281"/>
      <c r="FP419" s="281"/>
      <c r="FQ419" s="281"/>
      <c r="FR419" s="281"/>
      <c r="FS419" s="281"/>
      <c r="FT419" s="281"/>
      <c r="FU419" s="281"/>
      <c r="FV419" s="281"/>
      <c r="FW419" s="281"/>
      <c r="FX419" s="281"/>
      <c r="FY419" s="281"/>
      <c r="FZ419" s="281"/>
      <c r="GA419" s="281"/>
      <c r="GB419" s="281"/>
      <c r="GC419" s="281"/>
      <c r="GD419" s="281"/>
      <c r="GE419" s="281"/>
      <c r="GF419" s="281"/>
      <c r="GG419" s="281"/>
      <c r="GH419" s="281"/>
      <c r="GI419" s="281"/>
      <c r="GJ419" s="281"/>
      <c r="GK419" s="281"/>
      <c r="GL419" s="281"/>
      <c r="GM419" s="281"/>
      <c r="GN419" s="281"/>
      <c r="GO419" s="281"/>
      <c r="GP419" s="281"/>
      <c r="GQ419" s="281"/>
      <c r="GR419" s="281"/>
      <c r="GS419" s="281"/>
      <c r="GT419" s="281"/>
      <c r="GU419" s="281"/>
      <c r="GV419" s="281"/>
      <c r="GW419" s="281"/>
      <c r="GX419" s="281"/>
      <c r="GY419" s="281"/>
      <c r="GZ419" s="281"/>
      <c r="HA419" s="281"/>
      <c r="HB419" s="281"/>
      <c r="HC419" s="281"/>
      <c r="HD419" s="281"/>
      <c r="HE419" s="281"/>
      <c r="HF419" s="281"/>
      <c r="HG419" s="281"/>
      <c r="HH419" s="281"/>
      <c r="HI419" s="281"/>
      <c r="HJ419" s="281"/>
      <c r="HK419" s="281"/>
      <c r="HL419" s="281"/>
      <c r="HM419" s="281"/>
      <c r="HN419" s="281"/>
      <c r="HO419" s="281"/>
      <c r="HP419" s="281"/>
      <c r="HQ419" s="281"/>
      <c r="HR419" s="281"/>
      <c r="HS419" s="281"/>
      <c r="HT419" s="281"/>
      <c r="HU419" s="281"/>
      <c r="HV419" s="281"/>
      <c r="HW419" s="281"/>
      <c r="HX419" s="281"/>
      <c r="HY419" s="281"/>
      <c r="HZ419" s="281"/>
      <c r="IA419" s="281"/>
      <c r="IB419" s="281"/>
      <c r="IC419" s="281"/>
      <c r="ID419" s="281"/>
      <c r="IE419" s="281"/>
      <c r="IF419" s="281"/>
      <c r="IG419" s="281"/>
      <c r="IH419" s="281"/>
      <c r="II419" s="281"/>
      <c r="IJ419" s="281"/>
      <c r="IK419" s="281"/>
      <c r="IL419" s="281"/>
      <c r="IM419" s="281"/>
      <c r="IN419" s="281"/>
      <c r="IO419" s="281"/>
      <c r="IP419" s="281"/>
      <c r="IQ419" s="281"/>
      <c r="IR419" s="281"/>
      <c r="IS419" s="281"/>
      <c r="IT419" s="281"/>
      <c r="IU419" s="281"/>
      <c r="IV419" s="281"/>
      <c r="IW419" s="281"/>
      <c r="IX419" s="281"/>
      <c r="IY419" s="281"/>
      <c r="IZ419" s="281"/>
      <c r="JA419" s="281"/>
      <c r="JB419" s="281"/>
      <c r="JC419" s="281"/>
      <c r="JD419" s="281"/>
      <c r="JE419" s="281"/>
      <c r="JF419" s="281"/>
      <c r="JG419" s="281"/>
      <c r="JH419" s="281"/>
      <c r="JI419" s="281"/>
      <c r="JJ419" s="281"/>
      <c r="JK419" s="281"/>
      <c r="JL419" s="281"/>
      <c r="JM419" s="281"/>
      <c r="JN419" s="281"/>
      <c r="JO419" s="281"/>
      <c r="JP419" s="281"/>
      <c r="JQ419" s="281"/>
      <c r="JR419" s="281"/>
      <c r="JS419" s="281"/>
      <c r="JT419" s="281"/>
      <c r="JU419" s="281"/>
      <c r="JV419" s="281"/>
      <c r="JW419" s="281"/>
      <c r="JX419" s="281"/>
      <c r="JY419" s="281"/>
      <c r="JZ419" s="281"/>
      <c r="KA419" s="281"/>
      <c r="KB419" s="281"/>
      <c r="KC419" s="281"/>
      <c r="KD419" s="281"/>
      <c r="KE419" s="281"/>
      <c r="KF419" s="281"/>
      <c r="KG419" s="281"/>
      <c r="KH419" s="281"/>
      <c r="KI419" s="281"/>
      <c r="KJ419" s="281"/>
      <c r="KK419" s="281"/>
      <c r="KL419" s="281"/>
      <c r="KM419" s="281"/>
      <c r="KN419" s="281"/>
      <c r="KO419" s="281"/>
      <c r="KP419" s="281"/>
      <c r="KQ419" s="281"/>
      <c r="KR419" s="281"/>
      <c r="KS419" s="281"/>
      <c r="KT419" s="281"/>
      <c r="KU419" s="281"/>
      <c r="KV419" s="281"/>
      <c r="KW419" s="281"/>
      <c r="KX419" s="281"/>
      <c r="KY419" s="281"/>
      <c r="KZ419" s="281"/>
      <c r="LA419" s="281"/>
      <c r="LB419" s="281"/>
      <c r="LC419" s="281"/>
      <c r="LD419" s="281"/>
      <c r="LE419" s="281"/>
      <c r="LF419" s="281"/>
      <c r="LG419" s="281"/>
      <c r="LH419" s="281"/>
      <c r="LI419" s="281"/>
      <c r="LJ419" s="281"/>
      <c r="LK419" s="281"/>
      <c r="LL419" s="281"/>
      <c r="LM419" s="281"/>
      <c r="LN419" s="281"/>
      <c r="LO419" s="281"/>
      <c r="LP419" s="281"/>
      <c r="LQ419" s="281"/>
      <c r="LR419" s="281"/>
      <c r="LS419" s="281"/>
      <c r="LT419" s="281"/>
      <c r="LU419" s="281"/>
      <c r="LV419" s="281"/>
      <c r="LW419" s="281"/>
      <c r="LX419" s="281"/>
      <c r="LY419" s="281"/>
      <c r="LZ419" s="281"/>
      <c r="MA419" s="281"/>
      <c r="MB419" s="281"/>
      <c r="MC419" s="281"/>
      <c r="MD419" s="281"/>
      <c r="ME419" s="281"/>
      <c r="MF419" s="281"/>
      <c r="MG419" s="281"/>
      <c r="MH419" s="281"/>
      <c r="MI419" s="281"/>
      <c r="MJ419" s="281"/>
      <c r="MK419" s="281"/>
      <c r="ML419" s="281"/>
      <c r="MM419" s="281"/>
      <c r="MN419" s="281"/>
      <c r="MO419" s="281"/>
      <c r="MP419" s="281"/>
      <c r="MQ419" s="281"/>
      <c r="MR419" s="281"/>
      <c r="MS419" s="281"/>
      <c r="MT419" s="281"/>
      <c r="MU419" s="281"/>
      <c r="MV419" s="281"/>
      <c r="MW419" s="281"/>
      <c r="MX419" s="281"/>
      <c r="MY419" s="281"/>
      <c r="MZ419" s="281"/>
      <c r="NA419" s="281"/>
      <c r="NB419" s="281"/>
      <c r="NC419" s="281"/>
      <c r="ND419" s="281"/>
      <c r="NE419" s="281"/>
      <c r="NF419" s="281"/>
      <c r="NG419" s="281"/>
      <c r="NH419" s="281"/>
      <c r="NI419" s="281"/>
      <c r="NJ419" s="281"/>
      <c r="NK419" s="281"/>
      <c r="NL419" s="281"/>
      <c r="NM419" s="281"/>
      <c r="NN419" s="281"/>
      <c r="NO419" s="281"/>
      <c r="NP419" s="281"/>
      <c r="NQ419" s="281"/>
      <c r="NR419" s="281"/>
      <c r="NS419" s="281"/>
      <c r="NT419" s="281"/>
      <c r="NU419" s="281"/>
      <c r="NV419" s="281"/>
      <c r="NW419" s="281"/>
      <c r="NX419" s="281"/>
      <c r="NY419" s="281"/>
      <c r="NZ419" s="281"/>
      <c r="OA419" s="281"/>
      <c r="OB419" s="281"/>
      <c r="OC419" s="281"/>
      <c r="OD419" s="281"/>
      <c r="OE419" s="281"/>
      <c r="OF419" s="281"/>
      <c r="OG419" s="281"/>
      <c r="OH419" s="281"/>
      <c r="OI419" s="281"/>
      <c r="OJ419" s="281"/>
      <c r="OK419" s="281"/>
      <c r="OL419" s="281"/>
      <c r="OM419" s="281"/>
      <c r="ON419" s="281"/>
      <c r="OO419" s="281"/>
      <c r="OP419" s="281"/>
      <c r="OQ419" s="281"/>
      <c r="OR419" s="281"/>
      <c r="OS419" s="281"/>
      <c r="OT419" s="281"/>
      <c r="OU419" s="281"/>
      <c r="OV419" s="281"/>
      <c r="OW419" s="281"/>
      <c r="OX419" s="281"/>
      <c r="OY419" s="281"/>
      <c r="OZ419" s="281"/>
      <c r="PA419" s="281"/>
      <c r="PB419" s="281"/>
      <c r="PC419" s="281"/>
      <c r="PD419" s="281"/>
      <c r="PE419" s="281"/>
      <c r="PF419" s="281"/>
      <c r="PG419" s="281"/>
      <c r="PH419" s="281"/>
      <c r="PI419" s="281"/>
      <c r="PJ419" s="281"/>
      <c r="PK419" s="281"/>
      <c r="PL419" s="281"/>
      <c r="PM419" s="281"/>
      <c r="PN419" s="281"/>
      <c r="PO419" s="281"/>
      <c r="PP419" s="281"/>
      <c r="PQ419" s="281"/>
      <c r="PR419" s="281"/>
      <c r="PS419" s="281"/>
      <c r="PT419" s="281"/>
      <c r="PU419" s="281"/>
      <c r="PV419" s="281"/>
      <c r="PW419" s="281"/>
      <c r="PX419" s="281"/>
      <c r="PY419" s="281"/>
      <c r="PZ419" s="281"/>
      <c r="QA419" s="281"/>
      <c r="QB419" s="281"/>
      <c r="QC419" s="281"/>
      <c r="QD419" s="281"/>
      <c r="QE419" s="281"/>
      <c r="QF419" s="281"/>
      <c r="QG419" s="281"/>
      <c r="QH419" s="281"/>
      <c r="QI419" s="281"/>
      <c r="QJ419" s="281"/>
      <c r="QK419" s="281"/>
      <c r="QL419" s="281"/>
      <c r="QM419" s="281"/>
      <c r="QN419" s="281"/>
      <c r="QO419" s="281"/>
      <c r="QP419" s="281"/>
      <c r="QQ419" s="281"/>
      <c r="QR419" s="281"/>
      <c r="QS419" s="281"/>
      <c r="QT419" s="281"/>
      <c r="QU419" s="281"/>
      <c r="QV419" s="281"/>
      <c r="QW419" s="281"/>
      <c r="QX419" s="281"/>
      <c r="QY419" s="281"/>
      <c r="QZ419" s="281"/>
      <c r="RA419" s="281"/>
      <c r="RB419" s="281"/>
      <c r="RC419" s="281"/>
      <c r="RD419" s="281"/>
      <c r="RE419" s="281"/>
      <c r="RF419" s="281"/>
      <c r="RG419" s="281"/>
      <c r="RH419" s="281"/>
      <c r="RI419" s="281"/>
      <c r="RJ419" s="281"/>
      <c r="RK419" s="281"/>
      <c r="RL419" s="281"/>
      <c r="RM419" s="281"/>
      <c r="RN419" s="281"/>
      <c r="RO419" s="281"/>
      <c r="RP419" s="281"/>
      <c r="RQ419" s="281"/>
      <c r="RR419" s="281"/>
      <c r="RS419" s="281"/>
      <c r="RT419" s="281"/>
      <c r="RU419" s="281"/>
      <c r="RV419" s="281"/>
      <c r="RW419" s="281"/>
      <c r="RX419" s="281"/>
      <c r="RY419" s="281"/>
      <c r="RZ419" s="281"/>
      <c r="SA419" s="281"/>
      <c r="SB419" s="281"/>
      <c r="SC419" s="281"/>
      <c r="SD419" s="281"/>
      <c r="SE419" s="281"/>
      <c r="SF419" s="281"/>
      <c r="SG419" s="281"/>
      <c r="SH419" s="281"/>
      <c r="SI419" s="281"/>
      <c r="SJ419" s="281"/>
      <c r="SK419" s="281"/>
      <c r="SL419" s="281"/>
      <c r="SM419" s="281"/>
      <c r="SN419" s="281"/>
      <c r="SO419" s="281"/>
      <c r="SP419" s="281"/>
      <c r="SQ419" s="281"/>
      <c r="SR419" s="281"/>
      <c r="SS419" s="281"/>
      <c r="ST419" s="281"/>
      <c r="SU419" s="281"/>
      <c r="SV419" s="281"/>
      <c r="SW419" s="281"/>
      <c r="SX419" s="281"/>
      <c r="SY419" s="281"/>
      <c r="SZ419" s="281"/>
      <c r="TA419" s="281"/>
      <c r="TB419" s="281"/>
      <c r="TC419" s="281"/>
      <c r="TD419" s="281"/>
      <c r="TE419" s="281"/>
      <c r="TF419" s="281"/>
      <c r="TG419" s="281"/>
      <c r="TH419" s="281"/>
      <c r="TI419" s="281"/>
      <c r="TJ419" s="281"/>
      <c r="TK419" s="281"/>
      <c r="TL419" s="281"/>
      <c r="TM419" s="281"/>
      <c r="TN419" s="281"/>
      <c r="TO419" s="281"/>
      <c r="TP419" s="281"/>
      <c r="TQ419" s="281"/>
      <c r="TR419" s="281"/>
      <c r="TS419" s="281"/>
      <c r="TT419" s="281"/>
      <c r="TU419" s="281"/>
      <c r="TV419" s="281"/>
      <c r="TW419" s="281"/>
      <c r="TX419" s="281"/>
      <c r="TY419" s="281"/>
      <c r="TZ419" s="281"/>
      <c r="UA419" s="281"/>
      <c r="UB419" s="281"/>
      <c r="UC419" s="281"/>
      <c r="UD419" s="281"/>
      <c r="UE419" s="281"/>
      <c r="UF419" s="281"/>
      <c r="UG419" s="281"/>
      <c r="UH419" s="281"/>
      <c r="UI419" s="281"/>
      <c r="UJ419" s="281"/>
      <c r="UK419" s="281"/>
      <c r="UL419" s="281"/>
      <c r="UM419" s="281"/>
      <c r="UN419" s="281"/>
      <c r="UO419" s="281"/>
      <c r="UP419" s="281"/>
      <c r="UQ419" s="281"/>
      <c r="UR419" s="281"/>
      <c r="US419" s="281"/>
      <c r="UT419" s="281"/>
      <c r="UU419" s="281"/>
      <c r="UV419" s="281"/>
      <c r="UW419" s="281"/>
      <c r="UX419" s="281"/>
      <c r="UY419" s="281"/>
      <c r="UZ419" s="281"/>
      <c r="VA419" s="281"/>
      <c r="VB419" s="281"/>
      <c r="VC419" s="281"/>
      <c r="VD419" s="281"/>
      <c r="VE419" s="281"/>
      <c r="VF419" s="281"/>
      <c r="VG419" s="281"/>
      <c r="VH419" s="281"/>
      <c r="VI419" s="281"/>
      <c r="VJ419" s="281"/>
      <c r="VK419" s="281"/>
      <c r="VL419" s="281"/>
      <c r="VM419" s="281"/>
      <c r="VN419" s="281"/>
      <c r="VO419" s="281"/>
      <c r="VP419" s="281"/>
      <c r="VQ419" s="281"/>
      <c r="VR419" s="281"/>
      <c r="VS419" s="281"/>
      <c r="VT419" s="281"/>
      <c r="VU419" s="281"/>
      <c r="VV419" s="281"/>
      <c r="VW419" s="281"/>
      <c r="VX419" s="281"/>
      <c r="VY419" s="281"/>
      <c r="VZ419" s="281"/>
      <c r="WA419" s="281"/>
      <c r="WB419" s="281"/>
      <c r="WC419" s="281"/>
      <c r="WD419" s="281"/>
      <c r="WE419" s="281"/>
      <c r="WF419" s="281"/>
      <c r="WG419" s="281"/>
      <c r="WH419" s="281"/>
      <c r="WI419" s="281"/>
      <c r="WJ419" s="281"/>
      <c r="WK419" s="281"/>
      <c r="WL419" s="281"/>
      <c r="WM419" s="281"/>
      <c r="WN419" s="281"/>
      <c r="WO419" s="281"/>
      <c r="WP419" s="281"/>
      <c r="WQ419" s="281"/>
      <c r="WR419" s="281"/>
      <c r="WS419" s="281"/>
      <c r="WT419" s="281"/>
      <c r="WU419" s="281"/>
      <c r="WV419" s="281"/>
      <c r="WW419" s="281"/>
      <c r="WX419" s="281"/>
      <c r="WY419" s="281"/>
      <c r="WZ419" s="281"/>
      <c r="XA419" s="281"/>
      <c r="XB419" s="281"/>
      <c r="XC419" s="281"/>
      <c r="XD419" s="281"/>
      <c r="XE419" s="281"/>
      <c r="XF419" s="281"/>
      <c r="XG419" s="281"/>
      <c r="XH419" s="281"/>
      <c r="XI419" s="281"/>
      <c r="XJ419" s="281"/>
      <c r="XK419" s="281"/>
      <c r="XL419" s="281"/>
      <c r="XM419" s="281"/>
      <c r="XN419" s="281"/>
      <c r="XO419" s="281"/>
      <c r="XP419" s="281"/>
      <c r="XQ419" s="281"/>
      <c r="XR419" s="281"/>
      <c r="XS419" s="281"/>
      <c r="XT419" s="281"/>
      <c r="XU419" s="281"/>
      <c r="XV419" s="281"/>
      <c r="XW419" s="281"/>
      <c r="XX419" s="281"/>
      <c r="XY419" s="281"/>
      <c r="XZ419" s="281"/>
      <c r="YA419" s="281"/>
      <c r="YB419" s="281"/>
      <c r="YC419" s="281"/>
      <c r="YD419" s="281"/>
      <c r="YE419" s="281"/>
      <c r="YF419" s="281"/>
      <c r="YG419" s="281"/>
      <c r="YH419" s="281"/>
      <c r="YI419" s="281"/>
      <c r="YJ419" s="281"/>
      <c r="YK419" s="281"/>
      <c r="YL419" s="281"/>
      <c r="YM419" s="281"/>
      <c r="YN419" s="281"/>
      <c r="YO419" s="281"/>
      <c r="YP419" s="281"/>
      <c r="YQ419" s="281"/>
      <c r="YR419" s="281"/>
      <c r="YS419" s="281"/>
      <c r="YT419" s="281"/>
      <c r="YU419" s="281"/>
      <c r="YV419" s="281"/>
      <c r="YW419" s="281"/>
      <c r="YX419" s="281"/>
      <c r="YY419" s="281"/>
      <c r="YZ419" s="281"/>
      <c r="ZA419" s="281"/>
      <c r="ZB419" s="281"/>
      <c r="ZC419" s="281"/>
      <c r="ZD419" s="281"/>
      <c r="ZE419" s="281"/>
      <c r="ZF419" s="281"/>
      <c r="ZG419" s="281"/>
      <c r="ZH419" s="281"/>
      <c r="ZI419" s="281"/>
      <c r="ZJ419" s="281"/>
      <c r="ZK419" s="281"/>
      <c r="ZL419" s="281"/>
      <c r="ZM419" s="281"/>
      <c r="ZN419" s="281"/>
      <c r="ZO419" s="281"/>
      <c r="ZP419" s="281"/>
      <c r="ZQ419" s="281"/>
      <c r="ZR419" s="281"/>
      <c r="ZS419" s="281"/>
      <c r="ZT419" s="281"/>
      <c r="ZU419" s="281"/>
      <c r="ZV419" s="281"/>
      <c r="ZW419" s="281"/>
      <c r="ZX419" s="281"/>
      <c r="ZY419" s="281"/>
      <c r="ZZ419" s="281"/>
      <c r="AAA419" s="281"/>
      <c r="AAB419" s="281"/>
      <c r="AAC419" s="281"/>
      <c r="AAD419" s="281"/>
      <c r="AAE419" s="281"/>
      <c r="AAF419" s="281"/>
      <c r="AAG419" s="281"/>
      <c r="AAH419" s="281"/>
      <c r="AAI419" s="281"/>
      <c r="AAJ419" s="281"/>
      <c r="AAK419" s="281"/>
      <c r="AAL419" s="281"/>
      <c r="AAM419" s="281"/>
      <c r="AAN419" s="281"/>
      <c r="AAO419" s="281"/>
      <c r="AAP419" s="281"/>
      <c r="AAQ419" s="281"/>
      <c r="AAR419" s="281"/>
      <c r="AAS419" s="281"/>
      <c r="AAT419" s="281"/>
      <c r="AAU419" s="281"/>
      <c r="AAV419" s="281"/>
      <c r="AAW419" s="281"/>
      <c r="AAX419" s="281"/>
      <c r="AAY419" s="281"/>
      <c r="AAZ419" s="281"/>
      <c r="ABA419" s="281"/>
      <c r="ABB419" s="281"/>
      <c r="ABC419" s="281"/>
      <c r="ABD419" s="281"/>
      <c r="ABE419" s="281"/>
      <c r="ABF419" s="281"/>
      <c r="ABG419" s="281"/>
      <c r="ABH419" s="281"/>
      <c r="ABI419" s="281"/>
      <c r="ABJ419" s="281"/>
      <c r="ABK419" s="281"/>
      <c r="ABL419" s="281"/>
      <c r="ABM419" s="281"/>
      <c r="ABN419" s="281"/>
      <c r="ABO419" s="281"/>
      <c r="ABP419" s="281"/>
      <c r="ABQ419" s="281"/>
      <c r="ABR419" s="281"/>
      <c r="ABS419" s="281"/>
      <c r="ABT419" s="281"/>
      <c r="ABU419" s="281"/>
      <c r="ABV419" s="281"/>
      <c r="ABW419" s="281"/>
      <c r="ABX419" s="281"/>
      <c r="ABY419" s="281"/>
      <c r="ABZ419" s="281"/>
      <c r="ACA419" s="281"/>
      <c r="ACB419" s="281"/>
      <c r="ACC419" s="281"/>
      <c r="ACD419" s="281"/>
      <c r="ACE419" s="281"/>
      <c r="ACF419" s="281"/>
      <c r="ACG419" s="281"/>
      <c r="ACH419" s="281"/>
      <c r="ACI419" s="281"/>
      <c r="ACJ419" s="281"/>
      <c r="ACK419" s="281"/>
      <c r="ACL419" s="281"/>
      <c r="ACM419" s="281"/>
      <c r="ACN419" s="281"/>
      <c r="ACO419" s="281"/>
      <c r="ACP419" s="281"/>
      <c r="ACQ419" s="281"/>
      <c r="ACR419" s="281"/>
      <c r="ACS419" s="281"/>
      <c r="ACT419" s="281"/>
      <c r="ACU419" s="281"/>
      <c r="ACV419" s="281"/>
      <c r="ACW419" s="281"/>
      <c r="ACX419" s="281"/>
      <c r="ACY419" s="281"/>
      <c r="ACZ419" s="281"/>
      <c r="ADA419" s="281"/>
      <c r="ADB419" s="281"/>
      <c r="ADC419" s="281"/>
      <c r="ADD419" s="281"/>
      <c r="ADE419" s="281"/>
      <c r="ADF419" s="281"/>
      <c r="ADG419" s="281"/>
      <c r="ADH419" s="281"/>
      <c r="ADI419" s="281"/>
      <c r="ADJ419" s="281"/>
      <c r="ADK419" s="281"/>
      <c r="ADL419" s="281"/>
      <c r="ADM419" s="281"/>
      <c r="ADN419" s="281"/>
      <c r="ADO419" s="281"/>
      <c r="ADP419" s="281"/>
      <c r="ADQ419" s="281"/>
      <c r="ADR419" s="281"/>
      <c r="ADS419" s="281"/>
      <c r="ADT419" s="281"/>
      <c r="ADU419" s="281"/>
      <c r="ADV419" s="281"/>
      <c r="ADW419" s="281"/>
      <c r="ADX419" s="281"/>
      <c r="ADY419" s="281"/>
      <c r="ADZ419" s="281"/>
      <c r="AEA419" s="281"/>
      <c r="AEB419" s="281"/>
      <c r="AEC419" s="281"/>
      <c r="AED419" s="281"/>
      <c r="AEE419" s="281"/>
      <c r="AEF419" s="281"/>
      <c r="AEG419" s="281"/>
      <c r="AEH419" s="281"/>
      <c r="AEI419" s="281"/>
      <c r="AEJ419" s="281"/>
      <c r="AEK419" s="281"/>
      <c r="AEL419" s="281"/>
      <c r="AEM419" s="281"/>
      <c r="AEN419" s="281"/>
      <c r="AEO419" s="281"/>
      <c r="AEP419" s="281"/>
      <c r="AEQ419" s="281"/>
      <c r="AER419" s="281"/>
      <c r="AES419" s="281"/>
      <c r="AET419" s="281"/>
      <c r="AEU419" s="281"/>
      <c r="AEV419" s="281"/>
      <c r="AEW419" s="281"/>
      <c r="AEX419" s="281"/>
      <c r="AEY419" s="281"/>
      <c r="AEZ419" s="281"/>
      <c r="AFA419" s="281"/>
      <c r="AFB419" s="281"/>
      <c r="AFC419" s="281"/>
      <c r="AFD419" s="281"/>
      <c r="AFE419" s="281"/>
      <c r="AFF419" s="281"/>
      <c r="AFG419" s="281"/>
      <c r="AFH419" s="281"/>
      <c r="AFI419" s="281"/>
      <c r="AFJ419" s="281"/>
      <c r="AFK419" s="281"/>
      <c r="AFL419" s="281"/>
      <c r="AFM419" s="281"/>
      <c r="AFN419" s="281"/>
      <c r="AFO419" s="281"/>
      <c r="AFP419" s="281"/>
      <c r="AFQ419" s="281"/>
      <c r="AFR419" s="281"/>
      <c r="AFS419" s="281"/>
      <c r="AFT419" s="281"/>
      <c r="AFU419" s="281"/>
      <c r="AFV419" s="281"/>
      <c r="AFW419" s="281"/>
      <c r="AFX419" s="281"/>
      <c r="AFY419" s="281"/>
      <c r="AFZ419" s="281"/>
      <c r="AGA419" s="281"/>
      <c r="AGB419" s="281"/>
      <c r="AGC419" s="281"/>
      <c r="AGD419" s="281"/>
      <c r="AGE419" s="281"/>
      <c r="AGF419" s="281"/>
      <c r="AGG419" s="281"/>
      <c r="AGH419" s="281"/>
      <c r="AGI419" s="281"/>
      <c r="AGJ419" s="281"/>
      <c r="AGK419" s="281"/>
      <c r="AGL419" s="281"/>
      <c r="AGM419" s="281"/>
      <c r="AGN419" s="281"/>
      <c r="AGO419" s="281"/>
      <c r="AGP419" s="281"/>
      <c r="AGQ419" s="281"/>
      <c r="AGR419" s="281"/>
      <c r="AGS419" s="281"/>
      <c r="AGT419" s="281"/>
      <c r="AGU419" s="281"/>
      <c r="AGV419" s="281"/>
      <c r="AGW419" s="281"/>
      <c r="AGX419" s="281"/>
      <c r="AGY419" s="281"/>
      <c r="AGZ419" s="281"/>
      <c r="AHA419" s="281"/>
      <c r="AHB419" s="281"/>
      <c r="AHC419" s="281"/>
      <c r="AHD419" s="281"/>
      <c r="AHE419" s="281"/>
      <c r="AHF419" s="281"/>
      <c r="AHG419" s="281"/>
      <c r="AHH419" s="281"/>
      <c r="AHI419" s="281"/>
      <c r="AHJ419" s="281"/>
      <c r="AHK419" s="281"/>
      <c r="AHL419" s="281"/>
      <c r="AHM419" s="281"/>
      <c r="AHN419" s="281"/>
      <c r="AHO419" s="281"/>
      <c r="AHP419" s="281"/>
      <c r="AHQ419" s="281"/>
      <c r="AHR419" s="281"/>
      <c r="AHS419" s="281"/>
      <c r="AHT419" s="281"/>
      <c r="AHU419" s="281"/>
      <c r="AHV419" s="281"/>
      <c r="AHW419" s="281"/>
      <c r="AHX419" s="281"/>
      <c r="AHY419" s="281"/>
      <c r="AHZ419" s="281"/>
      <c r="AIA419" s="281"/>
      <c r="AIB419" s="281"/>
      <c r="AIC419" s="281"/>
      <c r="AID419" s="281"/>
      <c r="AIE419" s="281"/>
      <c r="AIF419" s="281"/>
      <c r="AIG419" s="281"/>
      <c r="AIH419" s="281"/>
      <c r="AII419" s="281"/>
      <c r="AIJ419" s="281"/>
      <c r="AIK419" s="281"/>
      <c r="AIL419" s="281"/>
      <c r="AIM419" s="281"/>
      <c r="AIN419" s="281"/>
      <c r="AIO419" s="281"/>
      <c r="AIP419" s="281"/>
      <c r="AIQ419" s="281"/>
      <c r="AIR419" s="281"/>
      <c r="AIS419" s="281"/>
      <c r="AIT419" s="281"/>
      <c r="AIU419" s="281"/>
      <c r="AIV419" s="281"/>
      <c r="AIW419" s="281"/>
      <c r="AIX419" s="281"/>
      <c r="AIY419" s="281"/>
      <c r="AIZ419" s="281"/>
      <c r="AJA419" s="281"/>
      <c r="AJB419" s="281"/>
      <c r="AJC419" s="281"/>
      <c r="AJD419" s="281"/>
      <c r="AJE419" s="281"/>
      <c r="AJF419" s="281"/>
      <c r="AJG419" s="281"/>
      <c r="AJH419" s="281"/>
      <c r="AJI419" s="281"/>
      <c r="AJJ419" s="281"/>
      <c r="AJK419" s="281"/>
      <c r="AJL419" s="281"/>
      <c r="AJM419" s="281"/>
      <c r="AJN419" s="281"/>
      <c r="AJO419" s="281"/>
      <c r="AJP419" s="281"/>
      <c r="AJQ419" s="281"/>
      <c r="AJR419" s="281"/>
      <c r="AJS419" s="281"/>
      <c r="AJT419" s="281"/>
      <c r="AJU419" s="281"/>
      <c r="AJV419" s="281"/>
      <c r="AJW419" s="281"/>
      <c r="AJX419" s="281"/>
      <c r="AJY419" s="281"/>
      <c r="AJZ419" s="281"/>
      <c r="AKA419" s="281"/>
      <c r="AKB419" s="281"/>
      <c r="AKC419" s="281"/>
      <c r="AKD419" s="281"/>
      <c r="AKE419" s="281"/>
      <c r="AKF419" s="281"/>
      <c r="AKG419" s="281"/>
      <c r="AKH419" s="281"/>
      <c r="AKI419" s="281"/>
      <c r="AKJ419" s="281"/>
      <c r="AKK419" s="281"/>
      <c r="AKL419" s="281"/>
      <c r="AKM419" s="281"/>
      <c r="AKN419" s="281"/>
      <c r="AKO419" s="281"/>
      <c r="AKP419" s="281"/>
      <c r="AKQ419" s="281"/>
      <c r="AKR419" s="281"/>
      <c r="AKS419" s="281"/>
      <c r="AKT419" s="281"/>
      <c r="AKU419" s="281"/>
      <c r="AKV419" s="281"/>
      <c r="AKW419" s="281"/>
      <c r="AKX419" s="281"/>
      <c r="AKY419" s="281"/>
      <c r="AKZ419" s="281"/>
      <c r="ALA419" s="281"/>
      <c r="ALB419" s="281"/>
      <c r="ALC419" s="281"/>
      <c r="ALD419" s="281"/>
      <c r="ALE419" s="281"/>
      <c r="ALF419" s="281"/>
      <c r="ALG419" s="281"/>
      <c r="ALH419" s="281"/>
      <c r="ALI419" s="281"/>
      <c r="ALJ419" s="281"/>
      <c r="ALK419" s="281"/>
      <c r="ALL419" s="281"/>
      <c r="ALM419" s="281"/>
      <c r="ALN419" s="281"/>
      <c r="ALO419" s="281"/>
      <c r="ALP419" s="281"/>
      <c r="ALQ419" s="281"/>
      <c r="ALR419" s="281"/>
      <c r="ALS419" s="281"/>
      <c r="ALT419" s="281"/>
      <c r="ALU419" s="281"/>
      <c r="ALV419" s="281"/>
      <c r="ALW419" s="281"/>
      <c r="ALX419" s="281"/>
      <c r="ALY419" s="281"/>
      <c r="ALZ419" s="281"/>
      <c r="AMA419" s="281"/>
      <c r="AMB419" s="281"/>
      <c r="AMC419" s="281"/>
      <c r="AMD419" s="281"/>
      <c r="AME419" s="281"/>
      <c r="AMF419" s="281"/>
      <c r="AMG419" s="281"/>
      <c r="AMH419" s="281"/>
      <c r="AMI419" s="281"/>
      <c r="AMJ419" s="281"/>
    </row>
    <row r="420" spans="1:1024" s="282" customFormat="1" ht="15" customHeight="1" x14ac:dyDescent="0.25">
      <c r="A420" s="38" t="s">
        <v>339</v>
      </c>
      <c r="B420" s="39" t="s">
        <v>7</v>
      </c>
      <c r="C420" s="39" t="s">
        <v>52</v>
      </c>
      <c r="D420" s="260">
        <v>34</v>
      </c>
      <c r="E420" s="260"/>
      <c r="F420" s="260"/>
      <c r="G420" s="39"/>
      <c r="H420" s="50"/>
      <c r="I420" s="260"/>
      <c r="J420" s="39"/>
      <c r="K420" s="260"/>
      <c r="L420" s="260"/>
      <c r="M420" s="39"/>
      <c r="N420" s="45"/>
      <c r="O420" s="260"/>
      <c r="P420" s="260"/>
      <c r="Q420" s="260"/>
      <c r="R420" s="260"/>
      <c r="S420" s="283"/>
      <c r="T420" s="260"/>
      <c r="U420" s="260"/>
      <c r="V420" s="260"/>
      <c r="W420" s="260"/>
      <c r="X420" s="260"/>
      <c r="Y420" s="260"/>
      <c r="Z420" s="260"/>
      <c r="AA420" s="262"/>
      <c r="AB420" s="47">
        <f>COUNT(D420:Z420)</f>
        <v>1</v>
      </c>
      <c r="AC420" s="48">
        <f>IF(AB420=0,0,AVERAGE(D420:Z420))</f>
        <v>34</v>
      </c>
      <c r="AD420" s="48">
        <f t="array" ref="AD420">IF(AB420=0,0,IF(AB420&gt;9,AVERAGE(LARGE(D420:Z420,{1,2,3,4,5,6,7,8,9,10})),0))</f>
        <v>0</v>
      </c>
      <c r="AE420" s="48">
        <f t="array" ref="AE420">IF(AB420=0,0,IF(AB420&gt;9,SUM(LARGE(D420:Z420,{1,2,3,4,5,6,7,8,9,10})),0))</f>
        <v>0</v>
      </c>
      <c r="AF420" s="264"/>
      <c r="AG420" s="281"/>
      <c r="AH420" s="281"/>
      <c r="AI420" s="281"/>
      <c r="AJ420" s="281"/>
      <c r="AK420" s="281"/>
      <c r="AL420" s="281"/>
      <c r="AM420" s="281"/>
      <c r="AN420" s="281"/>
      <c r="AO420" s="281"/>
      <c r="AP420" s="281"/>
      <c r="AQ420" s="281"/>
      <c r="AR420" s="281"/>
      <c r="AS420" s="281"/>
      <c r="AT420" s="281"/>
      <c r="AU420" s="281"/>
      <c r="AV420" s="281"/>
      <c r="AW420" s="281"/>
      <c r="AX420" s="281"/>
      <c r="AY420" s="281"/>
      <c r="AZ420" s="281"/>
      <c r="BA420" s="281"/>
      <c r="BB420" s="281"/>
      <c r="BC420" s="281"/>
      <c r="BD420" s="281"/>
      <c r="BE420" s="281"/>
      <c r="BF420" s="281"/>
      <c r="BG420" s="281"/>
      <c r="BH420" s="281"/>
      <c r="BI420" s="281"/>
      <c r="BJ420" s="281"/>
      <c r="BK420" s="281"/>
      <c r="BL420" s="281"/>
      <c r="BM420" s="281"/>
      <c r="BN420" s="281"/>
      <c r="BO420" s="281"/>
      <c r="BP420" s="281"/>
      <c r="BQ420" s="281"/>
      <c r="BR420" s="281"/>
      <c r="BS420" s="281"/>
      <c r="BT420" s="281"/>
      <c r="BU420" s="281"/>
      <c r="BV420" s="281"/>
      <c r="BW420" s="281"/>
      <c r="BX420" s="281"/>
      <c r="BY420" s="281"/>
      <c r="BZ420" s="281"/>
      <c r="CA420" s="281"/>
      <c r="CB420" s="281"/>
      <c r="CC420" s="281"/>
      <c r="CD420" s="281"/>
      <c r="CE420" s="281"/>
      <c r="CF420" s="281"/>
      <c r="CG420" s="281"/>
      <c r="CH420" s="281"/>
      <c r="CI420" s="281"/>
      <c r="CJ420" s="281"/>
      <c r="CK420" s="281"/>
      <c r="CL420" s="281"/>
      <c r="CM420" s="281"/>
      <c r="CN420" s="281"/>
      <c r="CO420" s="281"/>
      <c r="CP420" s="281"/>
      <c r="CQ420" s="281"/>
      <c r="CR420" s="281"/>
      <c r="CS420" s="281"/>
      <c r="CT420" s="281"/>
      <c r="CU420" s="281"/>
      <c r="CV420" s="281"/>
      <c r="CW420" s="281"/>
      <c r="CX420" s="281"/>
      <c r="CY420" s="281"/>
      <c r="CZ420" s="281"/>
      <c r="DA420" s="281"/>
      <c r="DB420" s="281"/>
      <c r="DC420" s="281"/>
      <c r="DD420" s="281"/>
      <c r="DE420" s="281"/>
      <c r="DF420" s="281"/>
      <c r="DG420" s="281"/>
      <c r="DH420" s="281"/>
      <c r="DI420" s="281"/>
      <c r="DJ420" s="281"/>
      <c r="DK420" s="281"/>
      <c r="DL420" s="281"/>
      <c r="DM420" s="281"/>
      <c r="DN420" s="281"/>
      <c r="DO420" s="281"/>
      <c r="DP420" s="281"/>
      <c r="DQ420" s="281"/>
      <c r="DR420" s="281"/>
      <c r="DS420" s="281"/>
      <c r="DT420" s="281"/>
      <c r="DU420" s="281"/>
      <c r="DV420" s="281"/>
      <c r="DW420" s="281"/>
      <c r="DX420" s="281"/>
      <c r="DY420" s="281"/>
      <c r="DZ420" s="281"/>
      <c r="EA420" s="281"/>
      <c r="EB420" s="281"/>
      <c r="EC420" s="281"/>
      <c r="ED420" s="281"/>
      <c r="EE420" s="281"/>
      <c r="EF420" s="281"/>
      <c r="EG420" s="281"/>
      <c r="EH420" s="281"/>
      <c r="EI420" s="281"/>
      <c r="EJ420" s="281"/>
      <c r="EK420" s="281"/>
      <c r="EL420" s="281"/>
      <c r="EM420" s="281"/>
      <c r="EN420" s="281"/>
      <c r="EO420" s="281"/>
      <c r="EP420" s="281"/>
      <c r="EQ420" s="281"/>
      <c r="ER420" s="281"/>
      <c r="ES420" s="281"/>
      <c r="ET420" s="281"/>
      <c r="EU420" s="281"/>
      <c r="EV420" s="281"/>
      <c r="EW420" s="281"/>
      <c r="EX420" s="281"/>
      <c r="EY420" s="281"/>
      <c r="EZ420" s="281"/>
      <c r="FA420" s="281"/>
      <c r="FB420" s="281"/>
      <c r="FC420" s="281"/>
      <c r="FD420" s="281"/>
      <c r="FE420" s="281"/>
      <c r="FF420" s="281"/>
      <c r="FG420" s="281"/>
      <c r="FH420" s="281"/>
      <c r="FI420" s="281"/>
      <c r="FJ420" s="281"/>
      <c r="FK420" s="281"/>
      <c r="FL420" s="281"/>
      <c r="FM420" s="281"/>
      <c r="FN420" s="281"/>
      <c r="FO420" s="281"/>
      <c r="FP420" s="281"/>
      <c r="FQ420" s="281"/>
      <c r="FR420" s="281"/>
      <c r="FS420" s="281"/>
      <c r="FT420" s="281"/>
      <c r="FU420" s="281"/>
      <c r="FV420" s="281"/>
      <c r="FW420" s="281"/>
      <c r="FX420" s="281"/>
      <c r="FY420" s="281"/>
      <c r="FZ420" s="281"/>
      <c r="GA420" s="281"/>
      <c r="GB420" s="281"/>
      <c r="GC420" s="281"/>
      <c r="GD420" s="281"/>
      <c r="GE420" s="281"/>
      <c r="GF420" s="281"/>
      <c r="GG420" s="281"/>
      <c r="GH420" s="281"/>
      <c r="GI420" s="281"/>
      <c r="GJ420" s="281"/>
      <c r="GK420" s="281"/>
      <c r="GL420" s="281"/>
      <c r="GM420" s="281"/>
      <c r="GN420" s="281"/>
      <c r="GO420" s="281"/>
      <c r="GP420" s="281"/>
      <c r="GQ420" s="281"/>
      <c r="GR420" s="281"/>
      <c r="GS420" s="281"/>
      <c r="GT420" s="281"/>
      <c r="GU420" s="281"/>
      <c r="GV420" s="281"/>
      <c r="GW420" s="281"/>
      <c r="GX420" s="281"/>
      <c r="GY420" s="281"/>
      <c r="GZ420" s="281"/>
      <c r="HA420" s="281"/>
      <c r="HB420" s="281"/>
      <c r="HC420" s="281"/>
      <c r="HD420" s="281"/>
      <c r="HE420" s="281"/>
      <c r="HF420" s="281"/>
      <c r="HG420" s="281"/>
      <c r="HH420" s="281"/>
      <c r="HI420" s="281"/>
      <c r="HJ420" s="281"/>
      <c r="HK420" s="281"/>
      <c r="HL420" s="281"/>
      <c r="HM420" s="281"/>
      <c r="HN420" s="281"/>
      <c r="HO420" s="281"/>
      <c r="HP420" s="281"/>
      <c r="HQ420" s="281"/>
      <c r="HR420" s="281"/>
      <c r="HS420" s="281"/>
      <c r="HT420" s="281"/>
      <c r="HU420" s="281"/>
      <c r="HV420" s="281"/>
      <c r="HW420" s="281"/>
      <c r="HX420" s="281"/>
      <c r="HY420" s="281"/>
      <c r="HZ420" s="281"/>
      <c r="IA420" s="281"/>
      <c r="IB420" s="281"/>
      <c r="IC420" s="281"/>
      <c r="ID420" s="281"/>
      <c r="IE420" s="281"/>
      <c r="IF420" s="281"/>
      <c r="IG420" s="281"/>
      <c r="IH420" s="281"/>
      <c r="II420" s="281"/>
      <c r="IJ420" s="281"/>
      <c r="IK420" s="281"/>
      <c r="IL420" s="281"/>
      <c r="IM420" s="281"/>
      <c r="IN420" s="281"/>
      <c r="IO420" s="281"/>
      <c r="IP420" s="281"/>
      <c r="IQ420" s="281"/>
      <c r="IR420" s="281"/>
      <c r="IS420" s="281"/>
      <c r="IT420" s="281"/>
      <c r="IU420" s="281"/>
      <c r="IV420" s="281"/>
      <c r="IW420" s="281"/>
      <c r="IX420" s="281"/>
      <c r="IY420" s="281"/>
      <c r="IZ420" s="281"/>
      <c r="JA420" s="281"/>
      <c r="JB420" s="281"/>
      <c r="JC420" s="281"/>
      <c r="JD420" s="281"/>
      <c r="JE420" s="281"/>
      <c r="JF420" s="281"/>
      <c r="JG420" s="281"/>
      <c r="JH420" s="281"/>
      <c r="JI420" s="281"/>
      <c r="JJ420" s="281"/>
      <c r="JK420" s="281"/>
      <c r="JL420" s="281"/>
      <c r="JM420" s="281"/>
      <c r="JN420" s="281"/>
      <c r="JO420" s="281"/>
      <c r="JP420" s="281"/>
      <c r="JQ420" s="281"/>
      <c r="JR420" s="281"/>
      <c r="JS420" s="281"/>
      <c r="JT420" s="281"/>
      <c r="JU420" s="281"/>
      <c r="JV420" s="281"/>
      <c r="JW420" s="281"/>
      <c r="JX420" s="281"/>
      <c r="JY420" s="281"/>
      <c r="JZ420" s="281"/>
      <c r="KA420" s="281"/>
      <c r="KB420" s="281"/>
      <c r="KC420" s="281"/>
      <c r="KD420" s="281"/>
      <c r="KE420" s="281"/>
      <c r="KF420" s="281"/>
      <c r="KG420" s="281"/>
      <c r="KH420" s="281"/>
      <c r="KI420" s="281"/>
      <c r="KJ420" s="281"/>
      <c r="KK420" s="281"/>
      <c r="KL420" s="281"/>
      <c r="KM420" s="281"/>
      <c r="KN420" s="281"/>
      <c r="KO420" s="281"/>
      <c r="KP420" s="281"/>
      <c r="KQ420" s="281"/>
      <c r="KR420" s="281"/>
      <c r="KS420" s="281"/>
      <c r="KT420" s="281"/>
      <c r="KU420" s="281"/>
      <c r="KV420" s="281"/>
      <c r="KW420" s="281"/>
      <c r="KX420" s="281"/>
      <c r="KY420" s="281"/>
      <c r="KZ420" s="281"/>
      <c r="LA420" s="281"/>
      <c r="LB420" s="281"/>
      <c r="LC420" s="281"/>
      <c r="LD420" s="281"/>
      <c r="LE420" s="281"/>
      <c r="LF420" s="281"/>
      <c r="LG420" s="281"/>
      <c r="LH420" s="281"/>
      <c r="LI420" s="281"/>
      <c r="LJ420" s="281"/>
      <c r="LK420" s="281"/>
      <c r="LL420" s="281"/>
      <c r="LM420" s="281"/>
      <c r="LN420" s="281"/>
      <c r="LO420" s="281"/>
      <c r="LP420" s="281"/>
      <c r="LQ420" s="281"/>
      <c r="LR420" s="281"/>
      <c r="LS420" s="281"/>
      <c r="LT420" s="281"/>
      <c r="LU420" s="281"/>
      <c r="LV420" s="281"/>
      <c r="LW420" s="281"/>
      <c r="LX420" s="281"/>
      <c r="LY420" s="281"/>
      <c r="LZ420" s="281"/>
      <c r="MA420" s="281"/>
      <c r="MB420" s="281"/>
      <c r="MC420" s="281"/>
      <c r="MD420" s="281"/>
      <c r="ME420" s="281"/>
      <c r="MF420" s="281"/>
      <c r="MG420" s="281"/>
      <c r="MH420" s="281"/>
      <c r="MI420" s="281"/>
      <c r="MJ420" s="281"/>
      <c r="MK420" s="281"/>
      <c r="ML420" s="281"/>
      <c r="MM420" s="281"/>
      <c r="MN420" s="281"/>
      <c r="MO420" s="281"/>
      <c r="MP420" s="281"/>
      <c r="MQ420" s="281"/>
      <c r="MR420" s="281"/>
      <c r="MS420" s="281"/>
      <c r="MT420" s="281"/>
      <c r="MU420" s="281"/>
      <c r="MV420" s="281"/>
      <c r="MW420" s="281"/>
      <c r="MX420" s="281"/>
      <c r="MY420" s="281"/>
      <c r="MZ420" s="281"/>
      <c r="NA420" s="281"/>
      <c r="NB420" s="281"/>
      <c r="NC420" s="281"/>
      <c r="ND420" s="281"/>
      <c r="NE420" s="281"/>
      <c r="NF420" s="281"/>
      <c r="NG420" s="281"/>
      <c r="NH420" s="281"/>
      <c r="NI420" s="281"/>
      <c r="NJ420" s="281"/>
      <c r="NK420" s="281"/>
      <c r="NL420" s="281"/>
      <c r="NM420" s="281"/>
      <c r="NN420" s="281"/>
      <c r="NO420" s="281"/>
      <c r="NP420" s="281"/>
      <c r="NQ420" s="281"/>
      <c r="NR420" s="281"/>
      <c r="NS420" s="281"/>
      <c r="NT420" s="281"/>
      <c r="NU420" s="281"/>
      <c r="NV420" s="281"/>
      <c r="NW420" s="281"/>
      <c r="NX420" s="281"/>
      <c r="NY420" s="281"/>
      <c r="NZ420" s="281"/>
      <c r="OA420" s="281"/>
      <c r="OB420" s="281"/>
      <c r="OC420" s="281"/>
      <c r="OD420" s="281"/>
      <c r="OE420" s="281"/>
      <c r="OF420" s="281"/>
      <c r="OG420" s="281"/>
      <c r="OH420" s="281"/>
      <c r="OI420" s="281"/>
      <c r="OJ420" s="281"/>
      <c r="OK420" s="281"/>
      <c r="OL420" s="281"/>
      <c r="OM420" s="281"/>
      <c r="ON420" s="281"/>
      <c r="OO420" s="281"/>
      <c r="OP420" s="281"/>
      <c r="OQ420" s="281"/>
      <c r="OR420" s="281"/>
      <c r="OS420" s="281"/>
      <c r="OT420" s="281"/>
      <c r="OU420" s="281"/>
      <c r="OV420" s="281"/>
      <c r="OW420" s="281"/>
      <c r="OX420" s="281"/>
      <c r="OY420" s="281"/>
      <c r="OZ420" s="281"/>
      <c r="PA420" s="281"/>
      <c r="PB420" s="281"/>
      <c r="PC420" s="281"/>
      <c r="PD420" s="281"/>
      <c r="PE420" s="281"/>
      <c r="PF420" s="281"/>
      <c r="PG420" s="281"/>
      <c r="PH420" s="281"/>
      <c r="PI420" s="281"/>
      <c r="PJ420" s="281"/>
      <c r="PK420" s="281"/>
      <c r="PL420" s="281"/>
      <c r="PM420" s="281"/>
      <c r="PN420" s="281"/>
      <c r="PO420" s="281"/>
      <c r="PP420" s="281"/>
      <c r="PQ420" s="281"/>
      <c r="PR420" s="281"/>
      <c r="PS420" s="281"/>
      <c r="PT420" s="281"/>
      <c r="PU420" s="281"/>
      <c r="PV420" s="281"/>
      <c r="PW420" s="281"/>
      <c r="PX420" s="281"/>
      <c r="PY420" s="281"/>
      <c r="PZ420" s="281"/>
      <c r="QA420" s="281"/>
      <c r="QB420" s="281"/>
      <c r="QC420" s="281"/>
      <c r="QD420" s="281"/>
      <c r="QE420" s="281"/>
      <c r="QF420" s="281"/>
      <c r="QG420" s="281"/>
      <c r="QH420" s="281"/>
      <c r="QI420" s="281"/>
      <c r="QJ420" s="281"/>
      <c r="QK420" s="281"/>
      <c r="QL420" s="281"/>
      <c r="QM420" s="281"/>
      <c r="QN420" s="281"/>
      <c r="QO420" s="281"/>
      <c r="QP420" s="281"/>
      <c r="QQ420" s="281"/>
      <c r="QR420" s="281"/>
      <c r="QS420" s="281"/>
      <c r="QT420" s="281"/>
      <c r="QU420" s="281"/>
      <c r="QV420" s="281"/>
      <c r="QW420" s="281"/>
      <c r="QX420" s="281"/>
      <c r="QY420" s="281"/>
      <c r="QZ420" s="281"/>
      <c r="RA420" s="281"/>
      <c r="RB420" s="281"/>
      <c r="RC420" s="281"/>
      <c r="RD420" s="281"/>
      <c r="RE420" s="281"/>
      <c r="RF420" s="281"/>
      <c r="RG420" s="281"/>
      <c r="RH420" s="281"/>
      <c r="RI420" s="281"/>
      <c r="RJ420" s="281"/>
      <c r="RK420" s="281"/>
      <c r="RL420" s="281"/>
      <c r="RM420" s="281"/>
      <c r="RN420" s="281"/>
      <c r="RO420" s="281"/>
      <c r="RP420" s="281"/>
      <c r="RQ420" s="281"/>
      <c r="RR420" s="281"/>
      <c r="RS420" s="281"/>
      <c r="RT420" s="281"/>
      <c r="RU420" s="281"/>
      <c r="RV420" s="281"/>
      <c r="RW420" s="281"/>
      <c r="RX420" s="281"/>
      <c r="RY420" s="281"/>
      <c r="RZ420" s="281"/>
      <c r="SA420" s="281"/>
      <c r="SB420" s="281"/>
      <c r="SC420" s="281"/>
      <c r="SD420" s="281"/>
      <c r="SE420" s="281"/>
      <c r="SF420" s="281"/>
      <c r="SG420" s="281"/>
      <c r="SH420" s="281"/>
      <c r="SI420" s="281"/>
      <c r="SJ420" s="281"/>
      <c r="SK420" s="281"/>
      <c r="SL420" s="281"/>
      <c r="SM420" s="281"/>
      <c r="SN420" s="281"/>
      <c r="SO420" s="281"/>
      <c r="SP420" s="281"/>
      <c r="SQ420" s="281"/>
      <c r="SR420" s="281"/>
      <c r="SS420" s="281"/>
      <c r="ST420" s="281"/>
      <c r="SU420" s="281"/>
      <c r="SV420" s="281"/>
      <c r="SW420" s="281"/>
      <c r="SX420" s="281"/>
      <c r="SY420" s="281"/>
      <c r="SZ420" s="281"/>
      <c r="TA420" s="281"/>
      <c r="TB420" s="281"/>
      <c r="TC420" s="281"/>
      <c r="TD420" s="281"/>
      <c r="TE420" s="281"/>
      <c r="TF420" s="281"/>
      <c r="TG420" s="281"/>
      <c r="TH420" s="281"/>
      <c r="TI420" s="281"/>
      <c r="TJ420" s="281"/>
      <c r="TK420" s="281"/>
      <c r="TL420" s="281"/>
      <c r="TM420" s="281"/>
      <c r="TN420" s="281"/>
      <c r="TO420" s="281"/>
      <c r="TP420" s="281"/>
      <c r="TQ420" s="281"/>
      <c r="TR420" s="281"/>
      <c r="TS420" s="281"/>
      <c r="TT420" s="281"/>
      <c r="TU420" s="281"/>
      <c r="TV420" s="281"/>
      <c r="TW420" s="281"/>
      <c r="TX420" s="281"/>
      <c r="TY420" s="281"/>
      <c r="TZ420" s="281"/>
      <c r="UA420" s="281"/>
      <c r="UB420" s="281"/>
      <c r="UC420" s="281"/>
      <c r="UD420" s="281"/>
      <c r="UE420" s="281"/>
      <c r="UF420" s="281"/>
      <c r="UG420" s="281"/>
      <c r="UH420" s="281"/>
      <c r="UI420" s="281"/>
      <c r="UJ420" s="281"/>
      <c r="UK420" s="281"/>
      <c r="UL420" s="281"/>
      <c r="UM420" s="281"/>
      <c r="UN420" s="281"/>
      <c r="UO420" s="281"/>
      <c r="UP420" s="281"/>
      <c r="UQ420" s="281"/>
      <c r="UR420" s="281"/>
      <c r="US420" s="281"/>
      <c r="UT420" s="281"/>
      <c r="UU420" s="281"/>
      <c r="UV420" s="281"/>
      <c r="UW420" s="281"/>
      <c r="UX420" s="281"/>
      <c r="UY420" s="281"/>
      <c r="UZ420" s="281"/>
      <c r="VA420" s="281"/>
      <c r="VB420" s="281"/>
      <c r="VC420" s="281"/>
      <c r="VD420" s="281"/>
      <c r="VE420" s="281"/>
      <c r="VF420" s="281"/>
      <c r="VG420" s="281"/>
      <c r="VH420" s="281"/>
      <c r="VI420" s="281"/>
      <c r="VJ420" s="281"/>
      <c r="VK420" s="281"/>
      <c r="VL420" s="281"/>
      <c r="VM420" s="281"/>
      <c r="VN420" s="281"/>
      <c r="VO420" s="281"/>
      <c r="VP420" s="281"/>
      <c r="VQ420" s="281"/>
      <c r="VR420" s="281"/>
      <c r="VS420" s="281"/>
      <c r="VT420" s="281"/>
      <c r="VU420" s="281"/>
      <c r="VV420" s="281"/>
      <c r="VW420" s="281"/>
      <c r="VX420" s="281"/>
      <c r="VY420" s="281"/>
      <c r="VZ420" s="281"/>
      <c r="WA420" s="281"/>
      <c r="WB420" s="281"/>
      <c r="WC420" s="281"/>
      <c r="WD420" s="281"/>
      <c r="WE420" s="281"/>
      <c r="WF420" s="281"/>
      <c r="WG420" s="281"/>
      <c r="WH420" s="281"/>
      <c r="WI420" s="281"/>
      <c r="WJ420" s="281"/>
      <c r="WK420" s="281"/>
      <c r="WL420" s="281"/>
      <c r="WM420" s="281"/>
      <c r="WN420" s="281"/>
      <c r="WO420" s="281"/>
      <c r="WP420" s="281"/>
      <c r="WQ420" s="281"/>
      <c r="WR420" s="281"/>
      <c r="WS420" s="281"/>
      <c r="WT420" s="281"/>
      <c r="WU420" s="281"/>
      <c r="WV420" s="281"/>
      <c r="WW420" s="281"/>
      <c r="WX420" s="281"/>
      <c r="WY420" s="281"/>
      <c r="WZ420" s="281"/>
      <c r="XA420" s="281"/>
      <c r="XB420" s="281"/>
      <c r="XC420" s="281"/>
      <c r="XD420" s="281"/>
      <c r="XE420" s="281"/>
      <c r="XF420" s="281"/>
      <c r="XG420" s="281"/>
      <c r="XH420" s="281"/>
      <c r="XI420" s="281"/>
      <c r="XJ420" s="281"/>
      <c r="XK420" s="281"/>
      <c r="XL420" s="281"/>
      <c r="XM420" s="281"/>
      <c r="XN420" s="281"/>
      <c r="XO420" s="281"/>
      <c r="XP420" s="281"/>
      <c r="XQ420" s="281"/>
      <c r="XR420" s="281"/>
      <c r="XS420" s="281"/>
      <c r="XT420" s="281"/>
      <c r="XU420" s="281"/>
      <c r="XV420" s="281"/>
      <c r="XW420" s="281"/>
      <c r="XX420" s="281"/>
      <c r="XY420" s="281"/>
      <c r="XZ420" s="281"/>
      <c r="YA420" s="281"/>
      <c r="YB420" s="281"/>
      <c r="YC420" s="281"/>
      <c r="YD420" s="281"/>
      <c r="YE420" s="281"/>
      <c r="YF420" s="281"/>
      <c r="YG420" s="281"/>
      <c r="YH420" s="281"/>
      <c r="YI420" s="281"/>
      <c r="YJ420" s="281"/>
      <c r="YK420" s="281"/>
      <c r="YL420" s="281"/>
      <c r="YM420" s="281"/>
      <c r="YN420" s="281"/>
      <c r="YO420" s="281"/>
      <c r="YP420" s="281"/>
      <c r="YQ420" s="281"/>
      <c r="YR420" s="281"/>
      <c r="YS420" s="281"/>
      <c r="YT420" s="281"/>
      <c r="YU420" s="281"/>
      <c r="YV420" s="281"/>
      <c r="YW420" s="281"/>
      <c r="YX420" s="281"/>
      <c r="YY420" s="281"/>
      <c r="YZ420" s="281"/>
      <c r="ZA420" s="281"/>
      <c r="ZB420" s="281"/>
      <c r="ZC420" s="281"/>
      <c r="ZD420" s="281"/>
      <c r="ZE420" s="281"/>
      <c r="ZF420" s="281"/>
      <c r="ZG420" s="281"/>
      <c r="ZH420" s="281"/>
      <c r="ZI420" s="281"/>
      <c r="ZJ420" s="281"/>
      <c r="ZK420" s="281"/>
      <c r="ZL420" s="281"/>
      <c r="ZM420" s="281"/>
      <c r="ZN420" s="281"/>
      <c r="ZO420" s="281"/>
      <c r="ZP420" s="281"/>
      <c r="ZQ420" s="281"/>
      <c r="ZR420" s="281"/>
      <c r="ZS420" s="281"/>
      <c r="ZT420" s="281"/>
      <c r="ZU420" s="281"/>
      <c r="ZV420" s="281"/>
      <c r="ZW420" s="281"/>
      <c r="ZX420" s="281"/>
      <c r="ZY420" s="281"/>
      <c r="ZZ420" s="281"/>
      <c r="AAA420" s="281"/>
      <c r="AAB420" s="281"/>
      <c r="AAC420" s="281"/>
      <c r="AAD420" s="281"/>
      <c r="AAE420" s="281"/>
      <c r="AAF420" s="281"/>
      <c r="AAG420" s="281"/>
      <c r="AAH420" s="281"/>
      <c r="AAI420" s="281"/>
      <c r="AAJ420" s="281"/>
      <c r="AAK420" s="281"/>
      <c r="AAL420" s="281"/>
      <c r="AAM420" s="281"/>
      <c r="AAN420" s="281"/>
      <c r="AAO420" s="281"/>
      <c r="AAP420" s="281"/>
      <c r="AAQ420" s="281"/>
      <c r="AAR420" s="281"/>
      <c r="AAS420" s="281"/>
      <c r="AAT420" s="281"/>
      <c r="AAU420" s="281"/>
      <c r="AAV420" s="281"/>
      <c r="AAW420" s="281"/>
      <c r="AAX420" s="281"/>
      <c r="AAY420" s="281"/>
      <c r="AAZ420" s="281"/>
      <c r="ABA420" s="281"/>
      <c r="ABB420" s="281"/>
      <c r="ABC420" s="281"/>
      <c r="ABD420" s="281"/>
      <c r="ABE420" s="281"/>
      <c r="ABF420" s="281"/>
      <c r="ABG420" s="281"/>
      <c r="ABH420" s="281"/>
      <c r="ABI420" s="281"/>
      <c r="ABJ420" s="281"/>
      <c r="ABK420" s="281"/>
      <c r="ABL420" s="281"/>
      <c r="ABM420" s="281"/>
      <c r="ABN420" s="281"/>
      <c r="ABO420" s="281"/>
      <c r="ABP420" s="281"/>
      <c r="ABQ420" s="281"/>
      <c r="ABR420" s="281"/>
      <c r="ABS420" s="281"/>
      <c r="ABT420" s="281"/>
      <c r="ABU420" s="281"/>
      <c r="ABV420" s="281"/>
      <c r="ABW420" s="281"/>
      <c r="ABX420" s="281"/>
      <c r="ABY420" s="281"/>
      <c r="ABZ420" s="281"/>
      <c r="ACA420" s="281"/>
      <c r="ACB420" s="281"/>
      <c r="ACC420" s="281"/>
      <c r="ACD420" s="281"/>
      <c r="ACE420" s="281"/>
      <c r="ACF420" s="281"/>
      <c r="ACG420" s="281"/>
      <c r="ACH420" s="281"/>
      <c r="ACI420" s="281"/>
      <c r="ACJ420" s="281"/>
      <c r="ACK420" s="281"/>
      <c r="ACL420" s="281"/>
      <c r="ACM420" s="281"/>
      <c r="ACN420" s="281"/>
      <c r="ACO420" s="281"/>
      <c r="ACP420" s="281"/>
      <c r="ACQ420" s="281"/>
      <c r="ACR420" s="281"/>
      <c r="ACS420" s="281"/>
      <c r="ACT420" s="281"/>
      <c r="ACU420" s="281"/>
      <c r="ACV420" s="281"/>
      <c r="ACW420" s="281"/>
      <c r="ACX420" s="281"/>
      <c r="ACY420" s="281"/>
      <c r="ACZ420" s="281"/>
      <c r="ADA420" s="281"/>
      <c r="ADB420" s="281"/>
      <c r="ADC420" s="281"/>
      <c r="ADD420" s="281"/>
      <c r="ADE420" s="281"/>
      <c r="ADF420" s="281"/>
      <c r="ADG420" s="281"/>
      <c r="ADH420" s="281"/>
      <c r="ADI420" s="281"/>
      <c r="ADJ420" s="281"/>
      <c r="ADK420" s="281"/>
      <c r="ADL420" s="281"/>
      <c r="ADM420" s="281"/>
      <c r="ADN420" s="281"/>
      <c r="ADO420" s="281"/>
      <c r="ADP420" s="281"/>
      <c r="ADQ420" s="281"/>
      <c r="ADR420" s="281"/>
      <c r="ADS420" s="281"/>
      <c r="ADT420" s="281"/>
      <c r="ADU420" s="281"/>
      <c r="ADV420" s="281"/>
      <c r="ADW420" s="281"/>
      <c r="ADX420" s="281"/>
      <c r="ADY420" s="281"/>
      <c r="ADZ420" s="281"/>
      <c r="AEA420" s="281"/>
      <c r="AEB420" s="281"/>
      <c r="AEC420" s="281"/>
      <c r="AED420" s="281"/>
      <c r="AEE420" s="281"/>
      <c r="AEF420" s="281"/>
      <c r="AEG420" s="281"/>
      <c r="AEH420" s="281"/>
      <c r="AEI420" s="281"/>
      <c r="AEJ420" s="281"/>
      <c r="AEK420" s="281"/>
      <c r="AEL420" s="281"/>
      <c r="AEM420" s="281"/>
      <c r="AEN420" s="281"/>
      <c r="AEO420" s="281"/>
      <c r="AEP420" s="281"/>
      <c r="AEQ420" s="281"/>
      <c r="AER420" s="281"/>
      <c r="AES420" s="281"/>
      <c r="AET420" s="281"/>
      <c r="AEU420" s="281"/>
      <c r="AEV420" s="281"/>
      <c r="AEW420" s="281"/>
      <c r="AEX420" s="281"/>
      <c r="AEY420" s="281"/>
      <c r="AEZ420" s="281"/>
      <c r="AFA420" s="281"/>
      <c r="AFB420" s="281"/>
      <c r="AFC420" s="281"/>
      <c r="AFD420" s="281"/>
      <c r="AFE420" s="281"/>
      <c r="AFF420" s="281"/>
      <c r="AFG420" s="281"/>
      <c r="AFH420" s="281"/>
      <c r="AFI420" s="281"/>
      <c r="AFJ420" s="281"/>
      <c r="AFK420" s="281"/>
      <c r="AFL420" s="281"/>
      <c r="AFM420" s="281"/>
      <c r="AFN420" s="281"/>
      <c r="AFO420" s="281"/>
      <c r="AFP420" s="281"/>
      <c r="AFQ420" s="281"/>
      <c r="AFR420" s="281"/>
      <c r="AFS420" s="281"/>
      <c r="AFT420" s="281"/>
      <c r="AFU420" s="281"/>
      <c r="AFV420" s="281"/>
      <c r="AFW420" s="281"/>
      <c r="AFX420" s="281"/>
      <c r="AFY420" s="281"/>
      <c r="AFZ420" s="281"/>
      <c r="AGA420" s="281"/>
      <c r="AGB420" s="281"/>
      <c r="AGC420" s="281"/>
      <c r="AGD420" s="281"/>
      <c r="AGE420" s="281"/>
      <c r="AGF420" s="281"/>
      <c r="AGG420" s="281"/>
      <c r="AGH420" s="281"/>
      <c r="AGI420" s="281"/>
      <c r="AGJ420" s="281"/>
      <c r="AGK420" s="281"/>
      <c r="AGL420" s="281"/>
      <c r="AGM420" s="281"/>
      <c r="AGN420" s="281"/>
      <c r="AGO420" s="281"/>
      <c r="AGP420" s="281"/>
      <c r="AGQ420" s="281"/>
      <c r="AGR420" s="281"/>
      <c r="AGS420" s="281"/>
      <c r="AGT420" s="281"/>
      <c r="AGU420" s="281"/>
      <c r="AGV420" s="281"/>
      <c r="AGW420" s="281"/>
      <c r="AGX420" s="281"/>
      <c r="AGY420" s="281"/>
      <c r="AGZ420" s="281"/>
      <c r="AHA420" s="281"/>
      <c r="AHB420" s="281"/>
      <c r="AHC420" s="281"/>
      <c r="AHD420" s="281"/>
      <c r="AHE420" s="281"/>
      <c r="AHF420" s="281"/>
      <c r="AHG420" s="281"/>
      <c r="AHH420" s="281"/>
      <c r="AHI420" s="281"/>
      <c r="AHJ420" s="281"/>
      <c r="AHK420" s="281"/>
      <c r="AHL420" s="281"/>
      <c r="AHM420" s="281"/>
      <c r="AHN420" s="281"/>
      <c r="AHO420" s="281"/>
      <c r="AHP420" s="281"/>
      <c r="AHQ420" s="281"/>
      <c r="AHR420" s="281"/>
      <c r="AHS420" s="281"/>
      <c r="AHT420" s="281"/>
      <c r="AHU420" s="281"/>
      <c r="AHV420" s="281"/>
      <c r="AHW420" s="281"/>
      <c r="AHX420" s="281"/>
      <c r="AHY420" s="281"/>
      <c r="AHZ420" s="281"/>
      <c r="AIA420" s="281"/>
      <c r="AIB420" s="281"/>
      <c r="AIC420" s="281"/>
      <c r="AID420" s="281"/>
      <c r="AIE420" s="281"/>
      <c r="AIF420" s="281"/>
      <c r="AIG420" s="281"/>
      <c r="AIH420" s="281"/>
      <c r="AII420" s="281"/>
      <c r="AIJ420" s="281"/>
      <c r="AIK420" s="281"/>
      <c r="AIL420" s="281"/>
      <c r="AIM420" s="281"/>
      <c r="AIN420" s="281"/>
      <c r="AIO420" s="281"/>
      <c r="AIP420" s="281"/>
      <c r="AIQ420" s="281"/>
      <c r="AIR420" s="281"/>
      <c r="AIS420" s="281"/>
      <c r="AIT420" s="281"/>
      <c r="AIU420" s="281"/>
      <c r="AIV420" s="281"/>
      <c r="AIW420" s="281"/>
      <c r="AIX420" s="281"/>
      <c r="AIY420" s="281"/>
      <c r="AIZ420" s="281"/>
      <c r="AJA420" s="281"/>
      <c r="AJB420" s="281"/>
      <c r="AJC420" s="281"/>
      <c r="AJD420" s="281"/>
      <c r="AJE420" s="281"/>
      <c r="AJF420" s="281"/>
      <c r="AJG420" s="281"/>
      <c r="AJH420" s="281"/>
      <c r="AJI420" s="281"/>
      <c r="AJJ420" s="281"/>
      <c r="AJK420" s="281"/>
      <c r="AJL420" s="281"/>
      <c r="AJM420" s="281"/>
      <c r="AJN420" s="281"/>
      <c r="AJO420" s="281"/>
      <c r="AJP420" s="281"/>
      <c r="AJQ420" s="281"/>
      <c r="AJR420" s="281"/>
      <c r="AJS420" s="281"/>
      <c r="AJT420" s="281"/>
      <c r="AJU420" s="281"/>
      <c r="AJV420" s="281"/>
      <c r="AJW420" s="281"/>
      <c r="AJX420" s="281"/>
      <c r="AJY420" s="281"/>
      <c r="AJZ420" s="281"/>
      <c r="AKA420" s="281"/>
      <c r="AKB420" s="281"/>
      <c r="AKC420" s="281"/>
      <c r="AKD420" s="281"/>
      <c r="AKE420" s="281"/>
      <c r="AKF420" s="281"/>
      <c r="AKG420" s="281"/>
      <c r="AKH420" s="281"/>
      <c r="AKI420" s="281"/>
      <c r="AKJ420" s="281"/>
      <c r="AKK420" s="281"/>
      <c r="AKL420" s="281"/>
      <c r="AKM420" s="281"/>
      <c r="AKN420" s="281"/>
      <c r="AKO420" s="281"/>
      <c r="AKP420" s="281"/>
      <c r="AKQ420" s="281"/>
      <c r="AKR420" s="281"/>
      <c r="AKS420" s="281"/>
      <c r="AKT420" s="281"/>
      <c r="AKU420" s="281"/>
      <c r="AKV420" s="281"/>
      <c r="AKW420" s="281"/>
      <c r="AKX420" s="281"/>
      <c r="AKY420" s="281"/>
      <c r="AKZ420" s="281"/>
      <c r="ALA420" s="281"/>
      <c r="ALB420" s="281"/>
      <c r="ALC420" s="281"/>
      <c r="ALD420" s="281"/>
      <c r="ALE420" s="281"/>
      <c r="ALF420" s="281"/>
      <c r="ALG420" s="281"/>
      <c r="ALH420" s="281"/>
      <c r="ALI420" s="281"/>
      <c r="ALJ420" s="281"/>
      <c r="ALK420" s="281"/>
      <c r="ALL420" s="281"/>
      <c r="ALM420" s="281"/>
      <c r="ALN420" s="281"/>
      <c r="ALO420" s="281"/>
      <c r="ALP420" s="281"/>
      <c r="ALQ420" s="281"/>
      <c r="ALR420" s="281"/>
      <c r="ALS420" s="281"/>
      <c r="ALT420" s="281"/>
      <c r="ALU420" s="281"/>
      <c r="ALV420" s="281"/>
      <c r="ALW420" s="281"/>
      <c r="ALX420" s="281"/>
      <c r="ALY420" s="281"/>
      <c r="ALZ420" s="281"/>
      <c r="AMA420" s="281"/>
      <c r="AMB420" s="281"/>
      <c r="AMC420" s="281"/>
      <c r="AMD420" s="281"/>
      <c r="AME420" s="281"/>
      <c r="AMF420" s="281"/>
      <c r="AMG420" s="281"/>
      <c r="AMH420" s="281"/>
      <c r="AMI420" s="281"/>
      <c r="AMJ420" s="281"/>
    </row>
    <row r="421" spans="1:1024" s="282" customFormat="1" ht="15" customHeight="1" x14ac:dyDescent="0.25">
      <c r="A421" s="38" t="s">
        <v>336</v>
      </c>
      <c r="B421" s="39" t="s">
        <v>7</v>
      </c>
      <c r="C421" s="39" t="s">
        <v>44</v>
      </c>
      <c r="D421" s="260">
        <v>34</v>
      </c>
      <c r="E421" s="260"/>
      <c r="F421" s="260"/>
      <c r="G421" s="39"/>
      <c r="H421" s="50"/>
      <c r="I421" s="260"/>
      <c r="J421" s="39"/>
      <c r="K421" s="260"/>
      <c r="L421" s="260"/>
      <c r="M421" s="39"/>
      <c r="N421" s="45"/>
      <c r="O421" s="260"/>
      <c r="P421" s="260"/>
      <c r="Q421" s="260"/>
      <c r="R421" s="260"/>
      <c r="S421" s="260"/>
      <c r="T421" s="260"/>
      <c r="U421" s="260"/>
      <c r="V421" s="260"/>
      <c r="W421" s="260"/>
      <c r="X421" s="260"/>
      <c r="Y421" s="260"/>
      <c r="Z421" s="260"/>
      <c r="AA421" s="262"/>
      <c r="AB421" s="47">
        <f>COUNT(D421:Z421)</f>
        <v>1</v>
      </c>
      <c r="AC421" s="48">
        <f>IF(AB421=0,0,AVERAGE(D421:Z421))</f>
        <v>34</v>
      </c>
      <c r="AD421" s="48">
        <f t="array" ref="AD421">IF(AB421=0,0,IF(AB421&gt;9,AVERAGE(LARGE(D421:Z421,{1,2,3,4,5,6,7,8,9,10})),0))</f>
        <v>0</v>
      </c>
      <c r="AE421" s="48">
        <f t="array" ref="AE421">IF(AB421=0,0,IF(AB421&gt;9,SUM(LARGE(D421:Z421,{1,2,3,4,5,6,7,8,9,10})),0))</f>
        <v>0</v>
      </c>
      <c r="AF421" s="264"/>
      <c r="AG421" s="281"/>
      <c r="AH421" s="281"/>
      <c r="AI421" s="281"/>
      <c r="AJ421" s="281"/>
      <c r="AK421" s="281"/>
      <c r="AL421" s="281"/>
      <c r="AM421" s="281"/>
      <c r="AN421" s="281"/>
      <c r="AO421" s="281"/>
      <c r="AP421" s="281"/>
      <c r="AQ421" s="281"/>
      <c r="AR421" s="281"/>
      <c r="AS421" s="281"/>
      <c r="AT421" s="281"/>
      <c r="AU421" s="281"/>
      <c r="AV421" s="281"/>
      <c r="AW421" s="281"/>
      <c r="AX421" s="281"/>
      <c r="AY421" s="281"/>
      <c r="AZ421" s="281"/>
      <c r="BA421" s="281"/>
      <c r="BB421" s="281"/>
      <c r="BC421" s="281"/>
      <c r="BD421" s="281"/>
      <c r="BE421" s="281"/>
      <c r="BF421" s="281"/>
      <c r="BG421" s="281"/>
      <c r="BH421" s="281"/>
      <c r="BI421" s="281"/>
      <c r="BJ421" s="281"/>
      <c r="BK421" s="281"/>
      <c r="BL421" s="281"/>
      <c r="BM421" s="281"/>
      <c r="BN421" s="281"/>
      <c r="BO421" s="281"/>
      <c r="BP421" s="281"/>
      <c r="BQ421" s="281"/>
      <c r="BR421" s="281"/>
      <c r="BS421" s="281"/>
      <c r="BT421" s="281"/>
      <c r="BU421" s="281"/>
      <c r="BV421" s="281"/>
      <c r="BW421" s="281"/>
      <c r="BX421" s="281"/>
      <c r="BY421" s="281"/>
      <c r="BZ421" s="281"/>
      <c r="CA421" s="281"/>
      <c r="CB421" s="281"/>
      <c r="CC421" s="281"/>
      <c r="CD421" s="281"/>
      <c r="CE421" s="281"/>
      <c r="CF421" s="281"/>
      <c r="CG421" s="281"/>
      <c r="CH421" s="281"/>
      <c r="CI421" s="281"/>
      <c r="CJ421" s="281"/>
      <c r="CK421" s="281"/>
      <c r="CL421" s="281"/>
      <c r="CM421" s="281"/>
      <c r="CN421" s="281"/>
      <c r="CO421" s="281"/>
      <c r="CP421" s="281"/>
      <c r="CQ421" s="281"/>
      <c r="CR421" s="281"/>
      <c r="CS421" s="281"/>
      <c r="CT421" s="281"/>
      <c r="CU421" s="281"/>
      <c r="CV421" s="281"/>
      <c r="CW421" s="281"/>
      <c r="CX421" s="281"/>
      <c r="CY421" s="281"/>
      <c r="CZ421" s="281"/>
      <c r="DA421" s="281"/>
      <c r="DB421" s="281"/>
      <c r="DC421" s="281"/>
      <c r="DD421" s="281"/>
      <c r="DE421" s="281"/>
      <c r="DF421" s="281"/>
      <c r="DG421" s="281"/>
      <c r="DH421" s="281"/>
      <c r="DI421" s="281"/>
      <c r="DJ421" s="281"/>
      <c r="DK421" s="281"/>
      <c r="DL421" s="281"/>
      <c r="DM421" s="281"/>
      <c r="DN421" s="281"/>
      <c r="DO421" s="281"/>
      <c r="DP421" s="281"/>
      <c r="DQ421" s="281"/>
      <c r="DR421" s="281"/>
      <c r="DS421" s="281"/>
      <c r="DT421" s="281"/>
      <c r="DU421" s="281"/>
      <c r="DV421" s="281"/>
      <c r="DW421" s="281"/>
      <c r="DX421" s="281"/>
      <c r="DY421" s="281"/>
      <c r="DZ421" s="281"/>
      <c r="EA421" s="281"/>
      <c r="EB421" s="281"/>
      <c r="EC421" s="281"/>
      <c r="ED421" s="281"/>
      <c r="EE421" s="281"/>
      <c r="EF421" s="281"/>
      <c r="EG421" s="281"/>
      <c r="EH421" s="281"/>
      <c r="EI421" s="281"/>
      <c r="EJ421" s="281"/>
      <c r="EK421" s="281"/>
      <c r="EL421" s="281"/>
      <c r="EM421" s="281"/>
      <c r="EN421" s="281"/>
      <c r="EO421" s="281"/>
      <c r="EP421" s="281"/>
      <c r="EQ421" s="281"/>
      <c r="ER421" s="281"/>
      <c r="ES421" s="281"/>
      <c r="ET421" s="281"/>
      <c r="EU421" s="281"/>
      <c r="EV421" s="281"/>
      <c r="EW421" s="281"/>
      <c r="EX421" s="281"/>
      <c r="EY421" s="281"/>
      <c r="EZ421" s="281"/>
      <c r="FA421" s="281"/>
      <c r="FB421" s="281"/>
      <c r="FC421" s="281"/>
      <c r="FD421" s="281"/>
      <c r="FE421" s="281"/>
      <c r="FF421" s="281"/>
      <c r="FG421" s="281"/>
      <c r="FH421" s="281"/>
      <c r="FI421" s="281"/>
      <c r="FJ421" s="281"/>
      <c r="FK421" s="281"/>
      <c r="FL421" s="281"/>
      <c r="FM421" s="281"/>
      <c r="FN421" s="281"/>
      <c r="FO421" s="281"/>
      <c r="FP421" s="281"/>
      <c r="FQ421" s="281"/>
      <c r="FR421" s="281"/>
      <c r="FS421" s="281"/>
      <c r="FT421" s="281"/>
      <c r="FU421" s="281"/>
      <c r="FV421" s="281"/>
      <c r="FW421" s="281"/>
      <c r="FX421" s="281"/>
      <c r="FY421" s="281"/>
      <c r="FZ421" s="281"/>
      <c r="GA421" s="281"/>
      <c r="GB421" s="281"/>
      <c r="GC421" s="281"/>
      <c r="GD421" s="281"/>
      <c r="GE421" s="281"/>
      <c r="GF421" s="281"/>
      <c r="GG421" s="281"/>
      <c r="GH421" s="281"/>
      <c r="GI421" s="281"/>
      <c r="GJ421" s="281"/>
      <c r="GK421" s="281"/>
      <c r="GL421" s="281"/>
      <c r="GM421" s="281"/>
      <c r="GN421" s="281"/>
      <c r="GO421" s="281"/>
      <c r="GP421" s="281"/>
      <c r="GQ421" s="281"/>
      <c r="GR421" s="281"/>
      <c r="GS421" s="281"/>
      <c r="GT421" s="281"/>
      <c r="GU421" s="281"/>
      <c r="GV421" s="281"/>
      <c r="GW421" s="281"/>
      <c r="GX421" s="281"/>
      <c r="GY421" s="281"/>
      <c r="GZ421" s="281"/>
      <c r="HA421" s="281"/>
      <c r="HB421" s="281"/>
      <c r="HC421" s="281"/>
      <c r="HD421" s="281"/>
      <c r="HE421" s="281"/>
      <c r="HF421" s="281"/>
      <c r="HG421" s="281"/>
      <c r="HH421" s="281"/>
      <c r="HI421" s="281"/>
      <c r="HJ421" s="281"/>
      <c r="HK421" s="281"/>
      <c r="HL421" s="281"/>
      <c r="HM421" s="281"/>
      <c r="HN421" s="281"/>
      <c r="HO421" s="281"/>
      <c r="HP421" s="281"/>
      <c r="HQ421" s="281"/>
      <c r="HR421" s="281"/>
      <c r="HS421" s="281"/>
      <c r="HT421" s="281"/>
      <c r="HU421" s="281"/>
      <c r="HV421" s="281"/>
      <c r="HW421" s="281"/>
      <c r="HX421" s="281"/>
      <c r="HY421" s="281"/>
      <c r="HZ421" s="281"/>
      <c r="IA421" s="281"/>
      <c r="IB421" s="281"/>
      <c r="IC421" s="281"/>
      <c r="ID421" s="281"/>
      <c r="IE421" s="281"/>
      <c r="IF421" s="281"/>
      <c r="IG421" s="281"/>
      <c r="IH421" s="281"/>
      <c r="II421" s="281"/>
      <c r="IJ421" s="281"/>
      <c r="IK421" s="281"/>
      <c r="IL421" s="281"/>
      <c r="IM421" s="281"/>
      <c r="IN421" s="281"/>
      <c r="IO421" s="281"/>
      <c r="IP421" s="281"/>
      <c r="IQ421" s="281"/>
      <c r="IR421" s="281"/>
      <c r="IS421" s="281"/>
      <c r="IT421" s="281"/>
      <c r="IU421" s="281"/>
      <c r="IV421" s="281"/>
      <c r="IW421" s="281"/>
      <c r="IX421" s="281"/>
      <c r="IY421" s="281"/>
      <c r="IZ421" s="281"/>
      <c r="JA421" s="281"/>
      <c r="JB421" s="281"/>
      <c r="JC421" s="281"/>
      <c r="JD421" s="281"/>
      <c r="JE421" s="281"/>
      <c r="JF421" s="281"/>
      <c r="JG421" s="281"/>
      <c r="JH421" s="281"/>
      <c r="JI421" s="281"/>
      <c r="JJ421" s="281"/>
      <c r="JK421" s="281"/>
      <c r="JL421" s="281"/>
      <c r="JM421" s="281"/>
      <c r="JN421" s="281"/>
      <c r="JO421" s="281"/>
      <c r="JP421" s="281"/>
      <c r="JQ421" s="281"/>
      <c r="JR421" s="281"/>
      <c r="JS421" s="281"/>
      <c r="JT421" s="281"/>
      <c r="JU421" s="281"/>
      <c r="JV421" s="281"/>
      <c r="JW421" s="281"/>
      <c r="JX421" s="281"/>
      <c r="JY421" s="281"/>
      <c r="JZ421" s="281"/>
      <c r="KA421" s="281"/>
      <c r="KB421" s="281"/>
      <c r="KC421" s="281"/>
      <c r="KD421" s="281"/>
      <c r="KE421" s="281"/>
      <c r="KF421" s="281"/>
      <c r="KG421" s="281"/>
      <c r="KH421" s="281"/>
      <c r="KI421" s="281"/>
      <c r="KJ421" s="281"/>
      <c r="KK421" s="281"/>
      <c r="KL421" s="281"/>
      <c r="KM421" s="281"/>
      <c r="KN421" s="281"/>
      <c r="KO421" s="281"/>
      <c r="KP421" s="281"/>
      <c r="KQ421" s="281"/>
      <c r="KR421" s="281"/>
      <c r="KS421" s="281"/>
      <c r="KT421" s="281"/>
      <c r="KU421" s="281"/>
      <c r="KV421" s="281"/>
      <c r="KW421" s="281"/>
      <c r="KX421" s="281"/>
      <c r="KY421" s="281"/>
      <c r="KZ421" s="281"/>
      <c r="LA421" s="281"/>
      <c r="LB421" s="281"/>
      <c r="LC421" s="281"/>
      <c r="LD421" s="281"/>
      <c r="LE421" s="281"/>
      <c r="LF421" s="281"/>
      <c r="LG421" s="281"/>
      <c r="LH421" s="281"/>
      <c r="LI421" s="281"/>
      <c r="LJ421" s="281"/>
      <c r="LK421" s="281"/>
      <c r="LL421" s="281"/>
      <c r="LM421" s="281"/>
      <c r="LN421" s="281"/>
      <c r="LO421" s="281"/>
      <c r="LP421" s="281"/>
      <c r="LQ421" s="281"/>
      <c r="LR421" s="281"/>
      <c r="LS421" s="281"/>
      <c r="LT421" s="281"/>
      <c r="LU421" s="281"/>
      <c r="LV421" s="281"/>
      <c r="LW421" s="281"/>
      <c r="LX421" s="281"/>
      <c r="LY421" s="281"/>
      <c r="LZ421" s="281"/>
      <c r="MA421" s="281"/>
      <c r="MB421" s="281"/>
      <c r="MC421" s="281"/>
      <c r="MD421" s="281"/>
      <c r="ME421" s="281"/>
      <c r="MF421" s="281"/>
      <c r="MG421" s="281"/>
      <c r="MH421" s="281"/>
      <c r="MI421" s="281"/>
      <c r="MJ421" s="281"/>
      <c r="MK421" s="281"/>
      <c r="ML421" s="281"/>
      <c r="MM421" s="281"/>
      <c r="MN421" s="281"/>
      <c r="MO421" s="281"/>
      <c r="MP421" s="281"/>
      <c r="MQ421" s="281"/>
      <c r="MR421" s="281"/>
      <c r="MS421" s="281"/>
      <c r="MT421" s="281"/>
      <c r="MU421" s="281"/>
      <c r="MV421" s="281"/>
      <c r="MW421" s="281"/>
      <c r="MX421" s="281"/>
      <c r="MY421" s="281"/>
      <c r="MZ421" s="281"/>
      <c r="NA421" s="281"/>
      <c r="NB421" s="281"/>
      <c r="NC421" s="281"/>
      <c r="ND421" s="281"/>
      <c r="NE421" s="281"/>
      <c r="NF421" s="281"/>
      <c r="NG421" s="281"/>
      <c r="NH421" s="281"/>
      <c r="NI421" s="281"/>
      <c r="NJ421" s="281"/>
      <c r="NK421" s="281"/>
      <c r="NL421" s="281"/>
      <c r="NM421" s="281"/>
      <c r="NN421" s="281"/>
      <c r="NO421" s="281"/>
      <c r="NP421" s="281"/>
      <c r="NQ421" s="281"/>
      <c r="NR421" s="281"/>
      <c r="NS421" s="281"/>
      <c r="NT421" s="281"/>
      <c r="NU421" s="281"/>
      <c r="NV421" s="281"/>
      <c r="NW421" s="281"/>
      <c r="NX421" s="281"/>
      <c r="NY421" s="281"/>
      <c r="NZ421" s="281"/>
      <c r="OA421" s="281"/>
      <c r="OB421" s="281"/>
      <c r="OC421" s="281"/>
      <c r="OD421" s="281"/>
      <c r="OE421" s="281"/>
      <c r="OF421" s="281"/>
      <c r="OG421" s="281"/>
      <c r="OH421" s="281"/>
      <c r="OI421" s="281"/>
      <c r="OJ421" s="281"/>
      <c r="OK421" s="281"/>
      <c r="OL421" s="281"/>
      <c r="OM421" s="281"/>
      <c r="ON421" s="281"/>
      <c r="OO421" s="281"/>
      <c r="OP421" s="281"/>
      <c r="OQ421" s="281"/>
      <c r="OR421" s="281"/>
      <c r="OS421" s="281"/>
      <c r="OT421" s="281"/>
      <c r="OU421" s="281"/>
      <c r="OV421" s="281"/>
      <c r="OW421" s="281"/>
      <c r="OX421" s="281"/>
      <c r="OY421" s="281"/>
      <c r="OZ421" s="281"/>
      <c r="PA421" s="281"/>
      <c r="PB421" s="281"/>
      <c r="PC421" s="281"/>
      <c r="PD421" s="281"/>
      <c r="PE421" s="281"/>
      <c r="PF421" s="281"/>
      <c r="PG421" s="281"/>
      <c r="PH421" s="281"/>
      <c r="PI421" s="281"/>
      <c r="PJ421" s="281"/>
      <c r="PK421" s="281"/>
      <c r="PL421" s="281"/>
      <c r="PM421" s="281"/>
      <c r="PN421" s="281"/>
      <c r="PO421" s="281"/>
      <c r="PP421" s="281"/>
      <c r="PQ421" s="281"/>
      <c r="PR421" s="281"/>
      <c r="PS421" s="281"/>
      <c r="PT421" s="281"/>
      <c r="PU421" s="281"/>
      <c r="PV421" s="281"/>
      <c r="PW421" s="281"/>
      <c r="PX421" s="281"/>
      <c r="PY421" s="281"/>
      <c r="PZ421" s="281"/>
      <c r="QA421" s="281"/>
      <c r="QB421" s="281"/>
      <c r="QC421" s="281"/>
      <c r="QD421" s="281"/>
      <c r="QE421" s="281"/>
      <c r="QF421" s="281"/>
      <c r="QG421" s="281"/>
      <c r="QH421" s="281"/>
      <c r="QI421" s="281"/>
      <c r="QJ421" s="281"/>
      <c r="QK421" s="281"/>
      <c r="QL421" s="281"/>
      <c r="QM421" s="281"/>
      <c r="QN421" s="281"/>
      <c r="QO421" s="281"/>
      <c r="QP421" s="281"/>
      <c r="QQ421" s="281"/>
      <c r="QR421" s="281"/>
      <c r="QS421" s="281"/>
      <c r="QT421" s="281"/>
      <c r="QU421" s="281"/>
      <c r="QV421" s="281"/>
      <c r="QW421" s="281"/>
      <c r="QX421" s="281"/>
      <c r="QY421" s="281"/>
      <c r="QZ421" s="281"/>
      <c r="RA421" s="281"/>
      <c r="RB421" s="281"/>
      <c r="RC421" s="281"/>
      <c r="RD421" s="281"/>
      <c r="RE421" s="281"/>
      <c r="RF421" s="281"/>
      <c r="RG421" s="281"/>
      <c r="RH421" s="281"/>
      <c r="RI421" s="281"/>
      <c r="RJ421" s="281"/>
      <c r="RK421" s="281"/>
      <c r="RL421" s="281"/>
      <c r="RM421" s="281"/>
      <c r="RN421" s="281"/>
      <c r="RO421" s="281"/>
      <c r="RP421" s="281"/>
      <c r="RQ421" s="281"/>
      <c r="RR421" s="281"/>
      <c r="RS421" s="281"/>
      <c r="RT421" s="281"/>
      <c r="RU421" s="281"/>
      <c r="RV421" s="281"/>
      <c r="RW421" s="281"/>
      <c r="RX421" s="281"/>
      <c r="RY421" s="281"/>
      <c r="RZ421" s="281"/>
      <c r="SA421" s="281"/>
      <c r="SB421" s="281"/>
      <c r="SC421" s="281"/>
      <c r="SD421" s="281"/>
      <c r="SE421" s="281"/>
      <c r="SF421" s="281"/>
      <c r="SG421" s="281"/>
      <c r="SH421" s="281"/>
      <c r="SI421" s="281"/>
      <c r="SJ421" s="281"/>
      <c r="SK421" s="281"/>
      <c r="SL421" s="281"/>
      <c r="SM421" s="281"/>
      <c r="SN421" s="281"/>
      <c r="SO421" s="281"/>
      <c r="SP421" s="281"/>
      <c r="SQ421" s="281"/>
      <c r="SR421" s="281"/>
      <c r="SS421" s="281"/>
      <c r="ST421" s="281"/>
      <c r="SU421" s="281"/>
      <c r="SV421" s="281"/>
      <c r="SW421" s="281"/>
      <c r="SX421" s="281"/>
      <c r="SY421" s="281"/>
      <c r="SZ421" s="281"/>
      <c r="TA421" s="281"/>
      <c r="TB421" s="281"/>
      <c r="TC421" s="281"/>
      <c r="TD421" s="281"/>
      <c r="TE421" s="281"/>
      <c r="TF421" s="281"/>
      <c r="TG421" s="281"/>
      <c r="TH421" s="281"/>
      <c r="TI421" s="281"/>
      <c r="TJ421" s="281"/>
      <c r="TK421" s="281"/>
      <c r="TL421" s="281"/>
      <c r="TM421" s="281"/>
      <c r="TN421" s="281"/>
      <c r="TO421" s="281"/>
      <c r="TP421" s="281"/>
      <c r="TQ421" s="281"/>
      <c r="TR421" s="281"/>
      <c r="TS421" s="281"/>
      <c r="TT421" s="281"/>
      <c r="TU421" s="281"/>
      <c r="TV421" s="281"/>
      <c r="TW421" s="281"/>
      <c r="TX421" s="281"/>
      <c r="TY421" s="281"/>
      <c r="TZ421" s="281"/>
      <c r="UA421" s="281"/>
      <c r="UB421" s="281"/>
      <c r="UC421" s="281"/>
      <c r="UD421" s="281"/>
      <c r="UE421" s="281"/>
      <c r="UF421" s="281"/>
      <c r="UG421" s="281"/>
      <c r="UH421" s="281"/>
      <c r="UI421" s="281"/>
      <c r="UJ421" s="281"/>
      <c r="UK421" s="281"/>
      <c r="UL421" s="281"/>
      <c r="UM421" s="281"/>
      <c r="UN421" s="281"/>
      <c r="UO421" s="281"/>
      <c r="UP421" s="281"/>
      <c r="UQ421" s="281"/>
      <c r="UR421" s="281"/>
      <c r="US421" s="281"/>
      <c r="UT421" s="281"/>
      <c r="UU421" s="281"/>
      <c r="UV421" s="281"/>
      <c r="UW421" s="281"/>
      <c r="UX421" s="281"/>
      <c r="UY421" s="281"/>
      <c r="UZ421" s="281"/>
      <c r="VA421" s="281"/>
      <c r="VB421" s="281"/>
      <c r="VC421" s="281"/>
      <c r="VD421" s="281"/>
      <c r="VE421" s="281"/>
      <c r="VF421" s="281"/>
      <c r="VG421" s="281"/>
      <c r="VH421" s="281"/>
      <c r="VI421" s="281"/>
      <c r="VJ421" s="281"/>
      <c r="VK421" s="281"/>
      <c r="VL421" s="281"/>
      <c r="VM421" s="281"/>
      <c r="VN421" s="281"/>
      <c r="VO421" s="281"/>
      <c r="VP421" s="281"/>
      <c r="VQ421" s="281"/>
      <c r="VR421" s="281"/>
      <c r="VS421" s="281"/>
      <c r="VT421" s="281"/>
      <c r="VU421" s="281"/>
      <c r="VV421" s="281"/>
      <c r="VW421" s="281"/>
      <c r="VX421" s="281"/>
      <c r="VY421" s="281"/>
      <c r="VZ421" s="281"/>
      <c r="WA421" s="281"/>
      <c r="WB421" s="281"/>
      <c r="WC421" s="281"/>
      <c r="WD421" s="281"/>
      <c r="WE421" s="281"/>
      <c r="WF421" s="281"/>
      <c r="WG421" s="281"/>
      <c r="WH421" s="281"/>
      <c r="WI421" s="281"/>
      <c r="WJ421" s="281"/>
      <c r="WK421" s="281"/>
      <c r="WL421" s="281"/>
      <c r="WM421" s="281"/>
      <c r="WN421" s="281"/>
      <c r="WO421" s="281"/>
      <c r="WP421" s="281"/>
      <c r="WQ421" s="281"/>
      <c r="WR421" s="281"/>
      <c r="WS421" s="281"/>
      <c r="WT421" s="281"/>
      <c r="WU421" s="281"/>
      <c r="WV421" s="281"/>
      <c r="WW421" s="281"/>
      <c r="WX421" s="281"/>
      <c r="WY421" s="281"/>
      <c r="WZ421" s="281"/>
      <c r="XA421" s="281"/>
      <c r="XB421" s="281"/>
      <c r="XC421" s="281"/>
      <c r="XD421" s="281"/>
      <c r="XE421" s="281"/>
      <c r="XF421" s="281"/>
      <c r="XG421" s="281"/>
      <c r="XH421" s="281"/>
      <c r="XI421" s="281"/>
      <c r="XJ421" s="281"/>
      <c r="XK421" s="281"/>
      <c r="XL421" s="281"/>
      <c r="XM421" s="281"/>
      <c r="XN421" s="281"/>
      <c r="XO421" s="281"/>
      <c r="XP421" s="281"/>
      <c r="XQ421" s="281"/>
      <c r="XR421" s="281"/>
      <c r="XS421" s="281"/>
      <c r="XT421" s="281"/>
      <c r="XU421" s="281"/>
      <c r="XV421" s="281"/>
      <c r="XW421" s="281"/>
      <c r="XX421" s="281"/>
      <c r="XY421" s="281"/>
      <c r="XZ421" s="281"/>
      <c r="YA421" s="281"/>
      <c r="YB421" s="281"/>
      <c r="YC421" s="281"/>
      <c r="YD421" s="281"/>
      <c r="YE421" s="281"/>
      <c r="YF421" s="281"/>
      <c r="YG421" s="281"/>
      <c r="YH421" s="281"/>
      <c r="YI421" s="281"/>
      <c r="YJ421" s="281"/>
      <c r="YK421" s="281"/>
      <c r="YL421" s="281"/>
      <c r="YM421" s="281"/>
      <c r="YN421" s="281"/>
      <c r="YO421" s="281"/>
      <c r="YP421" s="281"/>
      <c r="YQ421" s="281"/>
      <c r="YR421" s="281"/>
      <c r="YS421" s="281"/>
      <c r="YT421" s="281"/>
      <c r="YU421" s="281"/>
      <c r="YV421" s="281"/>
      <c r="YW421" s="281"/>
      <c r="YX421" s="281"/>
      <c r="YY421" s="281"/>
      <c r="YZ421" s="281"/>
      <c r="ZA421" s="281"/>
      <c r="ZB421" s="281"/>
      <c r="ZC421" s="281"/>
      <c r="ZD421" s="281"/>
      <c r="ZE421" s="281"/>
      <c r="ZF421" s="281"/>
      <c r="ZG421" s="281"/>
      <c r="ZH421" s="281"/>
      <c r="ZI421" s="281"/>
      <c r="ZJ421" s="281"/>
      <c r="ZK421" s="281"/>
      <c r="ZL421" s="281"/>
      <c r="ZM421" s="281"/>
      <c r="ZN421" s="281"/>
      <c r="ZO421" s="281"/>
      <c r="ZP421" s="281"/>
      <c r="ZQ421" s="281"/>
      <c r="ZR421" s="281"/>
      <c r="ZS421" s="281"/>
      <c r="ZT421" s="281"/>
      <c r="ZU421" s="281"/>
      <c r="ZV421" s="281"/>
      <c r="ZW421" s="281"/>
      <c r="ZX421" s="281"/>
      <c r="ZY421" s="281"/>
      <c r="ZZ421" s="281"/>
      <c r="AAA421" s="281"/>
      <c r="AAB421" s="281"/>
      <c r="AAC421" s="281"/>
      <c r="AAD421" s="281"/>
      <c r="AAE421" s="281"/>
      <c r="AAF421" s="281"/>
      <c r="AAG421" s="281"/>
      <c r="AAH421" s="281"/>
      <c r="AAI421" s="281"/>
      <c r="AAJ421" s="281"/>
      <c r="AAK421" s="281"/>
      <c r="AAL421" s="281"/>
      <c r="AAM421" s="281"/>
      <c r="AAN421" s="281"/>
      <c r="AAO421" s="281"/>
      <c r="AAP421" s="281"/>
      <c r="AAQ421" s="281"/>
      <c r="AAR421" s="281"/>
      <c r="AAS421" s="281"/>
      <c r="AAT421" s="281"/>
      <c r="AAU421" s="281"/>
      <c r="AAV421" s="281"/>
      <c r="AAW421" s="281"/>
      <c r="AAX421" s="281"/>
      <c r="AAY421" s="281"/>
      <c r="AAZ421" s="281"/>
      <c r="ABA421" s="281"/>
      <c r="ABB421" s="281"/>
      <c r="ABC421" s="281"/>
      <c r="ABD421" s="281"/>
      <c r="ABE421" s="281"/>
      <c r="ABF421" s="281"/>
      <c r="ABG421" s="281"/>
      <c r="ABH421" s="281"/>
      <c r="ABI421" s="281"/>
      <c r="ABJ421" s="281"/>
      <c r="ABK421" s="281"/>
      <c r="ABL421" s="281"/>
      <c r="ABM421" s="281"/>
      <c r="ABN421" s="281"/>
      <c r="ABO421" s="281"/>
      <c r="ABP421" s="281"/>
      <c r="ABQ421" s="281"/>
      <c r="ABR421" s="281"/>
      <c r="ABS421" s="281"/>
      <c r="ABT421" s="281"/>
      <c r="ABU421" s="281"/>
      <c r="ABV421" s="281"/>
      <c r="ABW421" s="281"/>
      <c r="ABX421" s="281"/>
      <c r="ABY421" s="281"/>
      <c r="ABZ421" s="281"/>
      <c r="ACA421" s="281"/>
      <c r="ACB421" s="281"/>
      <c r="ACC421" s="281"/>
      <c r="ACD421" s="281"/>
      <c r="ACE421" s="281"/>
      <c r="ACF421" s="281"/>
      <c r="ACG421" s="281"/>
      <c r="ACH421" s="281"/>
      <c r="ACI421" s="281"/>
      <c r="ACJ421" s="281"/>
      <c r="ACK421" s="281"/>
      <c r="ACL421" s="281"/>
      <c r="ACM421" s="281"/>
      <c r="ACN421" s="281"/>
      <c r="ACO421" s="281"/>
      <c r="ACP421" s="281"/>
      <c r="ACQ421" s="281"/>
      <c r="ACR421" s="281"/>
      <c r="ACS421" s="281"/>
      <c r="ACT421" s="281"/>
      <c r="ACU421" s="281"/>
      <c r="ACV421" s="281"/>
      <c r="ACW421" s="281"/>
      <c r="ACX421" s="281"/>
      <c r="ACY421" s="281"/>
      <c r="ACZ421" s="281"/>
      <c r="ADA421" s="281"/>
      <c r="ADB421" s="281"/>
      <c r="ADC421" s="281"/>
      <c r="ADD421" s="281"/>
      <c r="ADE421" s="281"/>
      <c r="ADF421" s="281"/>
      <c r="ADG421" s="281"/>
      <c r="ADH421" s="281"/>
      <c r="ADI421" s="281"/>
      <c r="ADJ421" s="281"/>
      <c r="ADK421" s="281"/>
      <c r="ADL421" s="281"/>
      <c r="ADM421" s="281"/>
      <c r="ADN421" s="281"/>
      <c r="ADO421" s="281"/>
      <c r="ADP421" s="281"/>
      <c r="ADQ421" s="281"/>
      <c r="ADR421" s="281"/>
      <c r="ADS421" s="281"/>
      <c r="ADT421" s="281"/>
      <c r="ADU421" s="281"/>
      <c r="ADV421" s="281"/>
      <c r="ADW421" s="281"/>
      <c r="ADX421" s="281"/>
      <c r="ADY421" s="281"/>
      <c r="ADZ421" s="281"/>
      <c r="AEA421" s="281"/>
      <c r="AEB421" s="281"/>
      <c r="AEC421" s="281"/>
      <c r="AED421" s="281"/>
      <c r="AEE421" s="281"/>
      <c r="AEF421" s="281"/>
      <c r="AEG421" s="281"/>
      <c r="AEH421" s="281"/>
      <c r="AEI421" s="281"/>
      <c r="AEJ421" s="281"/>
      <c r="AEK421" s="281"/>
      <c r="AEL421" s="281"/>
      <c r="AEM421" s="281"/>
      <c r="AEN421" s="281"/>
      <c r="AEO421" s="281"/>
      <c r="AEP421" s="281"/>
      <c r="AEQ421" s="281"/>
      <c r="AER421" s="281"/>
      <c r="AES421" s="281"/>
      <c r="AET421" s="281"/>
      <c r="AEU421" s="281"/>
      <c r="AEV421" s="281"/>
      <c r="AEW421" s="281"/>
      <c r="AEX421" s="281"/>
      <c r="AEY421" s="281"/>
      <c r="AEZ421" s="281"/>
      <c r="AFA421" s="281"/>
      <c r="AFB421" s="281"/>
      <c r="AFC421" s="281"/>
      <c r="AFD421" s="281"/>
      <c r="AFE421" s="281"/>
      <c r="AFF421" s="281"/>
      <c r="AFG421" s="281"/>
      <c r="AFH421" s="281"/>
      <c r="AFI421" s="281"/>
      <c r="AFJ421" s="281"/>
      <c r="AFK421" s="281"/>
      <c r="AFL421" s="281"/>
      <c r="AFM421" s="281"/>
      <c r="AFN421" s="281"/>
      <c r="AFO421" s="281"/>
      <c r="AFP421" s="281"/>
      <c r="AFQ421" s="281"/>
      <c r="AFR421" s="281"/>
      <c r="AFS421" s="281"/>
      <c r="AFT421" s="281"/>
      <c r="AFU421" s="281"/>
      <c r="AFV421" s="281"/>
      <c r="AFW421" s="281"/>
      <c r="AFX421" s="281"/>
      <c r="AFY421" s="281"/>
      <c r="AFZ421" s="281"/>
      <c r="AGA421" s="281"/>
      <c r="AGB421" s="281"/>
      <c r="AGC421" s="281"/>
      <c r="AGD421" s="281"/>
      <c r="AGE421" s="281"/>
      <c r="AGF421" s="281"/>
      <c r="AGG421" s="281"/>
      <c r="AGH421" s="281"/>
      <c r="AGI421" s="281"/>
      <c r="AGJ421" s="281"/>
      <c r="AGK421" s="281"/>
      <c r="AGL421" s="281"/>
      <c r="AGM421" s="281"/>
      <c r="AGN421" s="281"/>
      <c r="AGO421" s="281"/>
      <c r="AGP421" s="281"/>
      <c r="AGQ421" s="281"/>
      <c r="AGR421" s="281"/>
      <c r="AGS421" s="281"/>
      <c r="AGT421" s="281"/>
      <c r="AGU421" s="281"/>
      <c r="AGV421" s="281"/>
      <c r="AGW421" s="281"/>
      <c r="AGX421" s="281"/>
      <c r="AGY421" s="281"/>
      <c r="AGZ421" s="281"/>
      <c r="AHA421" s="281"/>
      <c r="AHB421" s="281"/>
      <c r="AHC421" s="281"/>
      <c r="AHD421" s="281"/>
      <c r="AHE421" s="281"/>
      <c r="AHF421" s="281"/>
      <c r="AHG421" s="281"/>
      <c r="AHH421" s="281"/>
      <c r="AHI421" s="281"/>
      <c r="AHJ421" s="281"/>
      <c r="AHK421" s="281"/>
      <c r="AHL421" s="281"/>
      <c r="AHM421" s="281"/>
      <c r="AHN421" s="281"/>
      <c r="AHO421" s="281"/>
      <c r="AHP421" s="281"/>
      <c r="AHQ421" s="281"/>
      <c r="AHR421" s="281"/>
      <c r="AHS421" s="281"/>
      <c r="AHT421" s="281"/>
      <c r="AHU421" s="281"/>
      <c r="AHV421" s="281"/>
      <c r="AHW421" s="281"/>
      <c r="AHX421" s="281"/>
      <c r="AHY421" s="281"/>
      <c r="AHZ421" s="281"/>
      <c r="AIA421" s="281"/>
      <c r="AIB421" s="281"/>
      <c r="AIC421" s="281"/>
      <c r="AID421" s="281"/>
      <c r="AIE421" s="281"/>
      <c r="AIF421" s="281"/>
      <c r="AIG421" s="281"/>
      <c r="AIH421" s="281"/>
      <c r="AII421" s="281"/>
      <c r="AIJ421" s="281"/>
      <c r="AIK421" s="281"/>
      <c r="AIL421" s="281"/>
      <c r="AIM421" s="281"/>
      <c r="AIN421" s="281"/>
      <c r="AIO421" s="281"/>
      <c r="AIP421" s="281"/>
      <c r="AIQ421" s="281"/>
      <c r="AIR421" s="281"/>
      <c r="AIS421" s="281"/>
      <c r="AIT421" s="281"/>
      <c r="AIU421" s="281"/>
      <c r="AIV421" s="281"/>
      <c r="AIW421" s="281"/>
      <c r="AIX421" s="281"/>
      <c r="AIY421" s="281"/>
      <c r="AIZ421" s="281"/>
      <c r="AJA421" s="281"/>
      <c r="AJB421" s="281"/>
      <c r="AJC421" s="281"/>
      <c r="AJD421" s="281"/>
      <c r="AJE421" s="281"/>
      <c r="AJF421" s="281"/>
      <c r="AJG421" s="281"/>
      <c r="AJH421" s="281"/>
      <c r="AJI421" s="281"/>
      <c r="AJJ421" s="281"/>
      <c r="AJK421" s="281"/>
      <c r="AJL421" s="281"/>
      <c r="AJM421" s="281"/>
      <c r="AJN421" s="281"/>
      <c r="AJO421" s="281"/>
      <c r="AJP421" s="281"/>
      <c r="AJQ421" s="281"/>
      <c r="AJR421" s="281"/>
      <c r="AJS421" s="281"/>
      <c r="AJT421" s="281"/>
      <c r="AJU421" s="281"/>
      <c r="AJV421" s="281"/>
      <c r="AJW421" s="281"/>
      <c r="AJX421" s="281"/>
      <c r="AJY421" s="281"/>
      <c r="AJZ421" s="281"/>
      <c r="AKA421" s="281"/>
      <c r="AKB421" s="281"/>
      <c r="AKC421" s="281"/>
      <c r="AKD421" s="281"/>
      <c r="AKE421" s="281"/>
      <c r="AKF421" s="281"/>
      <c r="AKG421" s="281"/>
      <c r="AKH421" s="281"/>
      <c r="AKI421" s="281"/>
      <c r="AKJ421" s="281"/>
      <c r="AKK421" s="281"/>
      <c r="AKL421" s="281"/>
      <c r="AKM421" s="281"/>
      <c r="AKN421" s="281"/>
      <c r="AKO421" s="281"/>
      <c r="AKP421" s="281"/>
      <c r="AKQ421" s="281"/>
      <c r="AKR421" s="281"/>
      <c r="AKS421" s="281"/>
      <c r="AKT421" s="281"/>
      <c r="AKU421" s="281"/>
      <c r="AKV421" s="281"/>
      <c r="AKW421" s="281"/>
      <c r="AKX421" s="281"/>
      <c r="AKY421" s="281"/>
      <c r="AKZ421" s="281"/>
      <c r="ALA421" s="281"/>
      <c r="ALB421" s="281"/>
      <c r="ALC421" s="281"/>
      <c r="ALD421" s="281"/>
      <c r="ALE421" s="281"/>
      <c r="ALF421" s="281"/>
      <c r="ALG421" s="281"/>
      <c r="ALH421" s="281"/>
      <c r="ALI421" s="281"/>
      <c r="ALJ421" s="281"/>
      <c r="ALK421" s="281"/>
      <c r="ALL421" s="281"/>
      <c r="ALM421" s="281"/>
      <c r="ALN421" s="281"/>
      <c r="ALO421" s="281"/>
      <c r="ALP421" s="281"/>
      <c r="ALQ421" s="281"/>
      <c r="ALR421" s="281"/>
      <c r="ALS421" s="281"/>
      <c r="ALT421" s="281"/>
      <c r="ALU421" s="281"/>
      <c r="ALV421" s="281"/>
      <c r="ALW421" s="281"/>
      <c r="ALX421" s="281"/>
      <c r="ALY421" s="281"/>
      <c r="ALZ421" s="281"/>
      <c r="AMA421" s="281"/>
      <c r="AMB421" s="281"/>
      <c r="AMC421" s="281"/>
      <c r="AMD421" s="281"/>
      <c r="AME421" s="281"/>
      <c r="AMF421" s="281"/>
      <c r="AMG421" s="281"/>
      <c r="AMH421" s="281"/>
      <c r="AMI421" s="281"/>
      <c r="AMJ421" s="281"/>
    </row>
    <row r="422" spans="1:1024" s="282" customFormat="1" ht="15" customHeight="1" x14ac:dyDescent="0.25">
      <c r="A422" s="38" t="s">
        <v>366</v>
      </c>
      <c r="B422" s="39" t="s">
        <v>11</v>
      </c>
      <c r="C422" s="39" t="s">
        <v>42</v>
      </c>
      <c r="D422" s="260"/>
      <c r="E422" s="260"/>
      <c r="F422" s="260"/>
      <c r="G422" s="39"/>
      <c r="H422" s="50"/>
      <c r="I422" s="260"/>
      <c r="J422" s="39"/>
      <c r="K422" s="260"/>
      <c r="L422" s="260"/>
      <c r="M422" s="39"/>
      <c r="N422" s="45"/>
      <c r="O422" s="260"/>
      <c r="P422" s="260"/>
      <c r="Q422" s="260"/>
      <c r="R422" s="260"/>
      <c r="S422" s="260"/>
      <c r="T422" s="260"/>
      <c r="U422" s="260"/>
      <c r="V422" s="260"/>
      <c r="W422" s="260"/>
      <c r="X422" s="260"/>
      <c r="Y422" s="260"/>
      <c r="Z422" s="260"/>
      <c r="AA422" s="262"/>
      <c r="AB422" s="47">
        <f>COUNT(D422:Z422)</f>
        <v>0</v>
      </c>
      <c r="AC422" s="48">
        <f>IF(AB422=0,0,AVERAGE(D422:Z422))</f>
        <v>0</v>
      </c>
      <c r="AD422" s="48">
        <f t="array" ref="AD422">IF(AB422=0,0,IF(AB422&gt;9,AVERAGE(LARGE(D422:Z422,{1,2,3,4,5,6,7,8,9,10})),0))</f>
        <v>0</v>
      </c>
      <c r="AE422" s="48">
        <f t="array" ref="AE422">IF(AB422=0,0,IF(AB422&gt;9,SUM(LARGE(D422:Z422,{1,2,3,4,5,6,7,8,9,10})),0))</f>
        <v>0</v>
      </c>
      <c r="AF422" s="264"/>
      <c r="AG422" s="281"/>
      <c r="AH422" s="281"/>
      <c r="AI422" s="281"/>
      <c r="AJ422" s="281"/>
      <c r="AK422" s="281"/>
      <c r="AL422" s="281"/>
      <c r="AM422" s="281"/>
      <c r="AN422" s="281"/>
      <c r="AO422" s="281"/>
      <c r="AP422" s="281"/>
      <c r="AQ422" s="281"/>
      <c r="AR422" s="281"/>
      <c r="AS422" s="281"/>
      <c r="AT422" s="281"/>
      <c r="AU422" s="281"/>
      <c r="AV422" s="281"/>
      <c r="AW422" s="281"/>
      <c r="AX422" s="281"/>
      <c r="AY422" s="281"/>
      <c r="AZ422" s="281"/>
      <c r="BA422" s="281"/>
      <c r="BB422" s="281"/>
      <c r="BC422" s="281"/>
      <c r="BD422" s="281"/>
      <c r="BE422" s="281"/>
      <c r="BF422" s="281"/>
      <c r="BG422" s="281"/>
      <c r="BH422" s="281"/>
      <c r="BI422" s="281"/>
      <c r="BJ422" s="281"/>
      <c r="BK422" s="281"/>
      <c r="BL422" s="281"/>
      <c r="BM422" s="281"/>
      <c r="BN422" s="281"/>
      <c r="BO422" s="281"/>
      <c r="BP422" s="281"/>
      <c r="BQ422" s="281"/>
      <c r="BR422" s="281"/>
      <c r="BS422" s="281"/>
      <c r="BT422" s="281"/>
      <c r="BU422" s="281"/>
      <c r="BV422" s="281"/>
      <c r="BW422" s="281"/>
      <c r="BX422" s="281"/>
      <c r="BY422" s="281"/>
      <c r="BZ422" s="281"/>
      <c r="CA422" s="281"/>
      <c r="CB422" s="281"/>
      <c r="CC422" s="281"/>
      <c r="CD422" s="281"/>
      <c r="CE422" s="281"/>
      <c r="CF422" s="281"/>
      <c r="CG422" s="281"/>
      <c r="CH422" s="281"/>
      <c r="CI422" s="281"/>
      <c r="CJ422" s="281"/>
      <c r="CK422" s="281"/>
      <c r="CL422" s="281"/>
      <c r="CM422" s="281"/>
      <c r="CN422" s="281"/>
      <c r="CO422" s="281"/>
      <c r="CP422" s="281"/>
      <c r="CQ422" s="281"/>
      <c r="CR422" s="281"/>
      <c r="CS422" s="281"/>
      <c r="CT422" s="281"/>
      <c r="CU422" s="281"/>
      <c r="CV422" s="281"/>
      <c r="CW422" s="281"/>
      <c r="CX422" s="281"/>
      <c r="CY422" s="281"/>
      <c r="CZ422" s="281"/>
      <c r="DA422" s="281"/>
      <c r="DB422" s="281"/>
      <c r="DC422" s="281"/>
      <c r="DD422" s="281"/>
      <c r="DE422" s="281"/>
      <c r="DF422" s="281"/>
      <c r="DG422" s="281"/>
      <c r="DH422" s="281"/>
      <c r="DI422" s="281"/>
      <c r="DJ422" s="281"/>
      <c r="DK422" s="281"/>
      <c r="DL422" s="281"/>
      <c r="DM422" s="281"/>
      <c r="DN422" s="281"/>
      <c r="DO422" s="281"/>
      <c r="DP422" s="281"/>
      <c r="DQ422" s="281"/>
      <c r="DR422" s="281"/>
      <c r="DS422" s="281"/>
      <c r="DT422" s="281"/>
      <c r="DU422" s="281"/>
      <c r="DV422" s="281"/>
      <c r="DW422" s="281"/>
      <c r="DX422" s="281"/>
      <c r="DY422" s="281"/>
      <c r="DZ422" s="281"/>
      <c r="EA422" s="281"/>
      <c r="EB422" s="281"/>
      <c r="EC422" s="281"/>
      <c r="ED422" s="281"/>
      <c r="EE422" s="281"/>
      <c r="EF422" s="281"/>
      <c r="EG422" s="281"/>
      <c r="EH422" s="281"/>
      <c r="EI422" s="281"/>
      <c r="EJ422" s="281"/>
      <c r="EK422" s="281"/>
      <c r="EL422" s="281"/>
      <c r="EM422" s="281"/>
      <c r="EN422" s="281"/>
      <c r="EO422" s="281"/>
      <c r="EP422" s="281"/>
      <c r="EQ422" s="281"/>
      <c r="ER422" s="281"/>
      <c r="ES422" s="281"/>
      <c r="ET422" s="281"/>
      <c r="EU422" s="281"/>
      <c r="EV422" s="281"/>
      <c r="EW422" s="281"/>
      <c r="EX422" s="281"/>
      <c r="EY422" s="281"/>
      <c r="EZ422" s="281"/>
      <c r="FA422" s="281"/>
      <c r="FB422" s="281"/>
      <c r="FC422" s="281"/>
      <c r="FD422" s="281"/>
      <c r="FE422" s="281"/>
      <c r="FF422" s="281"/>
      <c r="FG422" s="281"/>
      <c r="FH422" s="281"/>
      <c r="FI422" s="281"/>
      <c r="FJ422" s="281"/>
      <c r="FK422" s="281"/>
      <c r="FL422" s="281"/>
      <c r="FM422" s="281"/>
      <c r="FN422" s="281"/>
      <c r="FO422" s="281"/>
      <c r="FP422" s="281"/>
      <c r="FQ422" s="281"/>
      <c r="FR422" s="281"/>
      <c r="FS422" s="281"/>
      <c r="FT422" s="281"/>
      <c r="FU422" s="281"/>
      <c r="FV422" s="281"/>
      <c r="FW422" s="281"/>
      <c r="FX422" s="281"/>
      <c r="FY422" s="281"/>
      <c r="FZ422" s="281"/>
      <c r="GA422" s="281"/>
      <c r="GB422" s="281"/>
      <c r="GC422" s="281"/>
      <c r="GD422" s="281"/>
      <c r="GE422" s="281"/>
      <c r="GF422" s="281"/>
      <c r="GG422" s="281"/>
      <c r="GH422" s="281"/>
      <c r="GI422" s="281"/>
      <c r="GJ422" s="281"/>
      <c r="GK422" s="281"/>
      <c r="GL422" s="281"/>
      <c r="GM422" s="281"/>
      <c r="GN422" s="281"/>
      <c r="GO422" s="281"/>
      <c r="GP422" s="281"/>
      <c r="GQ422" s="281"/>
      <c r="GR422" s="281"/>
      <c r="GS422" s="281"/>
      <c r="GT422" s="281"/>
      <c r="GU422" s="281"/>
      <c r="GV422" s="281"/>
      <c r="GW422" s="281"/>
      <c r="GX422" s="281"/>
      <c r="GY422" s="281"/>
      <c r="GZ422" s="281"/>
      <c r="HA422" s="281"/>
      <c r="HB422" s="281"/>
      <c r="HC422" s="281"/>
      <c r="HD422" s="281"/>
      <c r="HE422" s="281"/>
      <c r="HF422" s="281"/>
      <c r="HG422" s="281"/>
      <c r="HH422" s="281"/>
      <c r="HI422" s="281"/>
      <c r="HJ422" s="281"/>
      <c r="HK422" s="281"/>
      <c r="HL422" s="281"/>
      <c r="HM422" s="281"/>
      <c r="HN422" s="281"/>
      <c r="HO422" s="281"/>
      <c r="HP422" s="281"/>
      <c r="HQ422" s="281"/>
      <c r="HR422" s="281"/>
      <c r="HS422" s="281"/>
      <c r="HT422" s="281"/>
      <c r="HU422" s="281"/>
      <c r="HV422" s="281"/>
      <c r="HW422" s="281"/>
      <c r="HX422" s="281"/>
      <c r="HY422" s="281"/>
      <c r="HZ422" s="281"/>
      <c r="IA422" s="281"/>
      <c r="IB422" s="281"/>
      <c r="IC422" s="281"/>
      <c r="ID422" s="281"/>
      <c r="IE422" s="281"/>
      <c r="IF422" s="281"/>
      <c r="IG422" s="281"/>
      <c r="IH422" s="281"/>
      <c r="II422" s="281"/>
      <c r="IJ422" s="281"/>
      <c r="IK422" s="281"/>
      <c r="IL422" s="281"/>
      <c r="IM422" s="281"/>
      <c r="IN422" s="281"/>
      <c r="IO422" s="281"/>
      <c r="IP422" s="281"/>
      <c r="IQ422" s="281"/>
      <c r="IR422" s="281"/>
      <c r="IS422" s="281"/>
      <c r="IT422" s="281"/>
      <c r="IU422" s="281"/>
      <c r="IV422" s="281"/>
      <c r="IW422" s="281"/>
      <c r="IX422" s="281"/>
      <c r="IY422" s="281"/>
      <c r="IZ422" s="281"/>
      <c r="JA422" s="281"/>
      <c r="JB422" s="281"/>
      <c r="JC422" s="281"/>
      <c r="JD422" s="281"/>
      <c r="JE422" s="281"/>
      <c r="JF422" s="281"/>
      <c r="JG422" s="281"/>
      <c r="JH422" s="281"/>
      <c r="JI422" s="281"/>
      <c r="JJ422" s="281"/>
      <c r="JK422" s="281"/>
      <c r="JL422" s="281"/>
      <c r="JM422" s="281"/>
      <c r="JN422" s="281"/>
      <c r="JO422" s="281"/>
      <c r="JP422" s="281"/>
      <c r="JQ422" s="281"/>
      <c r="JR422" s="281"/>
      <c r="JS422" s="281"/>
      <c r="JT422" s="281"/>
      <c r="JU422" s="281"/>
      <c r="JV422" s="281"/>
      <c r="JW422" s="281"/>
      <c r="JX422" s="281"/>
      <c r="JY422" s="281"/>
      <c r="JZ422" s="281"/>
      <c r="KA422" s="281"/>
      <c r="KB422" s="281"/>
      <c r="KC422" s="281"/>
      <c r="KD422" s="281"/>
      <c r="KE422" s="281"/>
      <c r="KF422" s="281"/>
      <c r="KG422" s="281"/>
      <c r="KH422" s="281"/>
      <c r="KI422" s="281"/>
      <c r="KJ422" s="281"/>
      <c r="KK422" s="281"/>
      <c r="KL422" s="281"/>
      <c r="KM422" s="281"/>
      <c r="KN422" s="281"/>
      <c r="KO422" s="281"/>
      <c r="KP422" s="281"/>
      <c r="KQ422" s="281"/>
      <c r="KR422" s="281"/>
      <c r="KS422" s="281"/>
      <c r="KT422" s="281"/>
      <c r="KU422" s="281"/>
      <c r="KV422" s="281"/>
      <c r="KW422" s="281"/>
      <c r="KX422" s="281"/>
      <c r="KY422" s="281"/>
      <c r="KZ422" s="281"/>
      <c r="LA422" s="281"/>
      <c r="LB422" s="281"/>
      <c r="LC422" s="281"/>
      <c r="LD422" s="281"/>
      <c r="LE422" s="281"/>
      <c r="LF422" s="281"/>
      <c r="LG422" s="281"/>
      <c r="LH422" s="281"/>
      <c r="LI422" s="281"/>
      <c r="LJ422" s="281"/>
      <c r="LK422" s="281"/>
      <c r="LL422" s="281"/>
      <c r="LM422" s="281"/>
      <c r="LN422" s="281"/>
      <c r="LO422" s="281"/>
      <c r="LP422" s="281"/>
      <c r="LQ422" s="281"/>
      <c r="LR422" s="281"/>
      <c r="LS422" s="281"/>
      <c r="LT422" s="281"/>
      <c r="LU422" s="281"/>
      <c r="LV422" s="281"/>
      <c r="LW422" s="281"/>
      <c r="LX422" s="281"/>
      <c r="LY422" s="281"/>
      <c r="LZ422" s="281"/>
      <c r="MA422" s="281"/>
      <c r="MB422" s="281"/>
      <c r="MC422" s="281"/>
      <c r="MD422" s="281"/>
      <c r="ME422" s="281"/>
      <c r="MF422" s="281"/>
      <c r="MG422" s="281"/>
      <c r="MH422" s="281"/>
      <c r="MI422" s="281"/>
      <c r="MJ422" s="281"/>
      <c r="MK422" s="281"/>
      <c r="ML422" s="281"/>
      <c r="MM422" s="281"/>
      <c r="MN422" s="281"/>
      <c r="MO422" s="281"/>
      <c r="MP422" s="281"/>
      <c r="MQ422" s="281"/>
      <c r="MR422" s="281"/>
      <c r="MS422" s="281"/>
      <c r="MT422" s="281"/>
      <c r="MU422" s="281"/>
      <c r="MV422" s="281"/>
      <c r="MW422" s="281"/>
      <c r="MX422" s="281"/>
      <c r="MY422" s="281"/>
      <c r="MZ422" s="281"/>
      <c r="NA422" s="281"/>
      <c r="NB422" s="281"/>
      <c r="NC422" s="281"/>
      <c r="ND422" s="281"/>
      <c r="NE422" s="281"/>
      <c r="NF422" s="281"/>
      <c r="NG422" s="281"/>
      <c r="NH422" s="281"/>
      <c r="NI422" s="281"/>
      <c r="NJ422" s="281"/>
      <c r="NK422" s="281"/>
      <c r="NL422" s="281"/>
      <c r="NM422" s="281"/>
      <c r="NN422" s="281"/>
      <c r="NO422" s="281"/>
      <c r="NP422" s="281"/>
      <c r="NQ422" s="281"/>
      <c r="NR422" s="281"/>
      <c r="NS422" s="281"/>
      <c r="NT422" s="281"/>
      <c r="NU422" s="281"/>
      <c r="NV422" s="281"/>
      <c r="NW422" s="281"/>
      <c r="NX422" s="281"/>
      <c r="NY422" s="281"/>
      <c r="NZ422" s="281"/>
      <c r="OA422" s="281"/>
      <c r="OB422" s="281"/>
      <c r="OC422" s="281"/>
      <c r="OD422" s="281"/>
      <c r="OE422" s="281"/>
      <c r="OF422" s="281"/>
      <c r="OG422" s="281"/>
      <c r="OH422" s="281"/>
      <c r="OI422" s="281"/>
      <c r="OJ422" s="281"/>
      <c r="OK422" s="281"/>
      <c r="OL422" s="281"/>
      <c r="OM422" s="281"/>
      <c r="ON422" s="281"/>
      <c r="OO422" s="281"/>
      <c r="OP422" s="281"/>
      <c r="OQ422" s="281"/>
      <c r="OR422" s="281"/>
      <c r="OS422" s="281"/>
      <c r="OT422" s="281"/>
      <c r="OU422" s="281"/>
      <c r="OV422" s="281"/>
      <c r="OW422" s="281"/>
      <c r="OX422" s="281"/>
      <c r="OY422" s="281"/>
      <c r="OZ422" s="281"/>
      <c r="PA422" s="281"/>
      <c r="PB422" s="281"/>
      <c r="PC422" s="281"/>
      <c r="PD422" s="281"/>
      <c r="PE422" s="281"/>
      <c r="PF422" s="281"/>
      <c r="PG422" s="281"/>
      <c r="PH422" s="281"/>
      <c r="PI422" s="281"/>
      <c r="PJ422" s="281"/>
      <c r="PK422" s="281"/>
      <c r="PL422" s="281"/>
      <c r="PM422" s="281"/>
      <c r="PN422" s="281"/>
      <c r="PO422" s="281"/>
      <c r="PP422" s="281"/>
      <c r="PQ422" s="281"/>
      <c r="PR422" s="281"/>
      <c r="PS422" s="281"/>
      <c r="PT422" s="281"/>
      <c r="PU422" s="281"/>
      <c r="PV422" s="281"/>
      <c r="PW422" s="281"/>
      <c r="PX422" s="281"/>
      <c r="PY422" s="281"/>
      <c r="PZ422" s="281"/>
      <c r="QA422" s="281"/>
      <c r="QB422" s="281"/>
      <c r="QC422" s="281"/>
      <c r="QD422" s="281"/>
      <c r="QE422" s="281"/>
      <c r="QF422" s="281"/>
      <c r="QG422" s="281"/>
      <c r="QH422" s="281"/>
      <c r="QI422" s="281"/>
      <c r="QJ422" s="281"/>
      <c r="QK422" s="281"/>
      <c r="QL422" s="281"/>
      <c r="QM422" s="281"/>
      <c r="QN422" s="281"/>
      <c r="QO422" s="281"/>
      <c r="QP422" s="281"/>
      <c r="QQ422" s="281"/>
      <c r="QR422" s="281"/>
      <c r="QS422" s="281"/>
      <c r="QT422" s="281"/>
      <c r="QU422" s="281"/>
      <c r="QV422" s="281"/>
      <c r="QW422" s="281"/>
      <c r="QX422" s="281"/>
      <c r="QY422" s="281"/>
      <c r="QZ422" s="281"/>
      <c r="RA422" s="281"/>
      <c r="RB422" s="281"/>
      <c r="RC422" s="281"/>
      <c r="RD422" s="281"/>
      <c r="RE422" s="281"/>
      <c r="RF422" s="281"/>
      <c r="RG422" s="281"/>
      <c r="RH422" s="281"/>
      <c r="RI422" s="281"/>
      <c r="RJ422" s="281"/>
      <c r="RK422" s="281"/>
      <c r="RL422" s="281"/>
      <c r="RM422" s="281"/>
      <c r="RN422" s="281"/>
      <c r="RO422" s="281"/>
      <c r="RP422" s="281"/>
      <c r="RQ422" s="281"/>
      <c r="RR422" s="281"/>
      <c r="RS422" s="281"/>
      <c r="RT422" s="281"/>
      <c r="RU422" s="281"/>
      <c r="RV422" s="281"/>
      <c r="RW422" s="281"/>
      <c r="RX422" s="281"/>
      <c r="RY422" s="281"/>
      <c r="RZ422" s="281"/>
      <c r="SA422" s="281"/>
      <c r="SB422" s="281"/>
      <c r="SC422" s="281"/>
      <c r="SD422" s="281"/>
      <c r="SE422" s="281"/>
      <c r="SF422" s="281"/>
      <c r="SG422" s="281"/>
      <c r="SH422" s="281"/>
      <c r="SI422" s="281"/>
      <c r="SJ422" s="281"/>
      <c r="SK422" s="281"/>
      <c r="SL422" s="281"/>
      <c r="SM422" s="281"/>
      <c r="SN422" s="281"/>
      <c r="SO422" s="281"/>
      <c r="SP422" s="281"/>
      <c r="SQ422" s="281"/>
      <c r="SR422" s="281"/>
      <c r="SS422" s="281"/>
      <c r="ST422" s="281"/>
      <c r="SU422" s="281"/>
      <c r="SV422" s="281"/>
      <c r="SW422" s="281"/>
      <c r="SX422" s="281"/>
      <c r="SY422" s="281"/>
      <c r="SZ422" s="281"/>
      <c r="TA422" s="281"/>
      <c r="TB422" s="281"/>
      <c r="TC422" s="281"/>
      <c r="TD422" s="281"/>
      <c r="TE422" s="281"/>
      <c r="TF422" s="281"/>
      <c r="TG422" s="281"/>
      <c r="TH422" s="281"/>
      <c r="TI422" s="281"/>
      <c r="TJ422" s="281"/>
      <c r="TK422" s="281"/>
      <c r="TL422" s="281"/>
      <c r="TM422" s="281"/>
      <c r="TN422" s="281"/>
      <c r="TO422" s="281"/>
      <c r="TP422" s="281"/>
      <c r="TQ422" s="281"/>
      <c r="TR422" s="281"/>
      <c r="TS422" s="281"/>
      <c r="TT422" s="281"/>
      <c r="TU422" s="281"/>
      <c r="TV422" s="281"/>
      <c r="TW422" s="281"/>
      <c r="TX422" s="281"/>
      <c r="TY422" s="281"/>
      <c r="TZ422" s="281"/>
      <c r="UA422" s="281"/>
      <c r="UB422" s="281"/>
      <c r="UC422" s="281"/>
      <c r="UD422" s="281"/>
      <c r="UE422" s="281"/>
      <c r="UF422" s="281"/>
      <c r="UG422" s="281"/>
      <c r="UH422" s="281"/>
      <c r="UI422" s="281"/>
      <c r="UJ422" s="281"/>
      <c r="UK422" s="281"/>
      <c r="UL422" s="281"/>
      <c r="UM422" s="281"/>
      <c r="UN422" s="281"/>
      <c r="UO422" s="281"/>
      <c r="UP422" s="281"/>
      <c r="UQ422" s="281"/>
      <c r="UR422" s="281"/>
      <c r="US422" s="281"/>
      <c r="UT422" s="281"/>
      <c r="UU422" s="281"/>
      <c r="UV422" s="281"/>
      <c r="UW422" s="281"/>
      <c r="UX422" s="281"/>
      <c r="UY422" s="281"/>
      <c r="UZ422" s="281"/>
      <c r="VA422" s="281"/>
      <c r="VB422" s="281"/>
      <c r="VC422" s="281"/>
      <c r="VD422" s="281"/>
      <c r="VE422" s="281"/>
      <c r="VF422" s="281"/>
      <c r="VG422" s="281"/>
      <c r="VH422" s="281"/>
      <c r="VI422" s="281"/>
      <c r="VJ422" s="281"/>
      <c r="VK422" s="281"/>
      <c r="VL422" s="281"/>
      <c r="VM422" s="281"/>
      <c r="VN422" s="281"/>
      <c r="VO422" s="281"/>
      <c r="VP422" s="281"/>
      <c r="VQ422" s="281"/>
      <c r="VR422" s="281"/>
      <c r="VS422" s="281"/>
      <c r="VT422" s="281"/>
      <c r="VU422" s="281"/>
      <c r="VV422" s="281"/>
      <c r="VW422" s="281"/>
      <c r="VX422" s="281"/>
      <c r="VY422" s="281"/>
      <c r="VZ422" s="281"/>
      <c r="WA422" s="281"/>
      <c r="WB422" s="281"/>
      <c r="WC422" s="281"/>
      <c r="WD422" s="281"/>
      <c r="WE422" s="281"/>
      <c r="WF422" s="281"/>
      <c r="WG422" s="281"/>
      <c r="WH422" s="281"/>
      <c r="WI422" s="281"/>
      <c r="WJ422" s="281"/>
      <c r="WK422" s="281"/>
      <c r="WL422" s="281"/>
      <c r="WM422" s="281"/>
      <c r="WN422" s="281"/>
      <c r="WO422" s="281"/>
      <c r="WP422" s="281"/>
      <c r="WQ422" s="281"/>
      <c r="WR422" s="281"/>
      <c r="WS422" s="281"/>
      <c r="WT422" s="281"/>
      <c r="WU422" s="281"/>
      <c r="WV422" s="281"/>
      <c r="WW422" s="281"/>
      <c r="WX422" s="281"/>
      <c r="WY422" s="281"/>
      <c r="WZ422" s="281"/>
      <c r="XA422" s="281"/>
      <c r="XB422" s="281"/>
      <c r="XC422" s="281"/>
      <c r="XD422" s="281"/>
      <c r="XE422" s="281"/>
      <c r="XF422" s="281"/>
      <c r="XG422" s="281"/>
      <c r="XH422" s="281"/>
      <c r="XI422" s="281"/>
      <c r="XJ422" s="281"/>
      <c r="XK422" s="281"/>
      <c r="XL422" s="281"/>
      <c r="XM422" s="281"/>
      <c r="XN422" s="281"/>
      <c r="XO422" s="281"/>
      <c r="XP422" s="281"/>
      <c r="XQ422" s="281"/>
      <c r="XR422" s="281"/>
      <c r="XS422" s="281"/>
      <c r="XT422" s="281"/>
      <c r="XU422" s="281"/>
      <c r="XV422" s="281"/>
      <c r="XW422" s="281"/>
      <c r="XX422" s="281"/>
      <c r="XY422" s="281"/>
      <c r="XZ422" s="281"/>
      <c r="YA422" s="281"/>
      <c r="YB422" s="281"/>
      <c r="YC422" s="281"/>
      <c r="YD422" s="281"/>
      <c r="YE422" s="281"/>
      <c r="YF422" s="281"/>
      <c r="YG422" s="281"/>
      <c r="YH422" s="281"/>
      <c r="YI422" s="281"/>
      <c r="YJ422" s="281"/>
      <c r="YK422" s="281"/>
      <c r="YL422" s="281"/>
      <c r="YM422" s="281"/>
      <c r="YN422" s="281"/>
      <c r="YO422" s="281"/>
      <c r="YP422" s="281"/>
      <c r="YQ422" s="281"/>
      <c r="YR422" s="281"/>
      <c r="YS422" s="281"/>
      <c r="YT422" s="281"/>
      <c r="YU422" s="281"/>
      <c r="YV422" s="281"/>
      <c r="YW422" s="281"/>
      <c r="YX422" s="281"/>
      <c r="YY422" s="281"/>
      <c r="YZ422" s="281"/>
      <c r="ZA422" s="281"/>
      <c r="ZB422" s="281"/>
      <c r="ZC422" s="281"/>
      <c r="ZD422" s="281"/>
      <c r="ZE422" s="281"/>
      <c r="ZF422" s="281"/>
      <c r="ZG422" s="281"/>
      <c r="ZH422" s="281"/>
      <c r="ZI422" s="281"/>
      <c r="ZJ422" s="281"/>
      <c r="ZK422" s="281"/>
      <c r="ZL422" s="281"/>
      <c r="ZM422" s="281"/>
      <c r="ZN422" s="281"/>
      <c r="ZO422" s="281"/>
      <c r="ZP422" s="281"/>
      <c r="ZQ422" s="281"/>
      <c r="ZR422" s="281"/>
      <c r="ZS422" s="281"/>
      <c r="ZT422" s="281"/>
      <c r="ZU422" s="281"/>
      <c r="ZV422" s="281"/>
      <c r="ZW422" s="281"/>
      <c r="ZX422" s="281"/>
      <c r="ZY422" s="281"/>
      <c r="ZZ422" s="281"/>
      <c r="AAA422" s="281"/>
      <c r="AAB422" s="281"/>
      <c r="AAC422" s="281"/>
      <c r="AAD422" s="281"/>
      <c r="AAE422" s="281"/>
      <c r="AAF422" s="281"/>
      <c r="AAG422" s="281"/>
      <c r="AAH422" s="281"/>
      <c r="AAI422" s="281"/>
      <c r="AAJ422" s="281"/>
      <c r="AAK422" s="281"/>
      <c r="AAL422" s="281"/>
      <c r="AAM422" s="281"/>
      <c r="AAN422" s="281"/>
      <c r="AAO422" s="281"/>
      <c r="AAP422" s="281"/>
      <c r="AAQ422" s="281"/>
      <c r="AAR422" s="281"/>
      <c r="AAS422" s="281"/>
      <c r="AAT422" s="281"/>
      <c r="AAU422" s="281"/>
      <c r="AAV422" s="281"/>
      <c r="AAW422" s="281"/>
      <c r="AAX422" s="281"/>
      <c r="AAY422" s="281"/>
      <c r="AAZ422" s="281"/>
      <c r="ABA422" s="281"/>
      <c r="ABB422" s="281"/>
      <c r="ABC422" s="281"/>
      <c r="ABD422" s="281"/>
      <c r="ABE422" s="281"/>
      <c r="ABF422" s="281"/>
      <c r="ABG422" s="281"/>
      <c r="ABH422" s="281"/>
      <c r="ABI422" s="281"/>
      <c r="ABJ422" s="281"/>
      <c r="ABK422" s="281"/>
      <c r="ABL422" s="281"/>
      <c r="ABM422" s="281"/>
      <c r="ABN422" s="281"/>
      <c r="ABO422" s="281"/>
      <c r="ABP422" s="281"/>
      <c r="ABQ422" s="281"/>
      <c r="ABR422" s="281"/>
      <c r="ABS422" s="281"/>
      <c r="ABT422" s="281"/>
      <c r="ABU422" s="281"/>
      <c r="ABV422" s="281"/>
      <c r="ABW422" s="281"/>
      <c r="ABX422" s="281"/>
      <c r="ABY422" s="281"/>
      <c r="ABZ422" s="281"/>
      <c r="ACA422" s="281"/>
      <c r="ACB422" s="281"/>
      <c r="ACC422" s="281"/>
      <c r="ACD422" s="281"/>
      <c r="ACE422" s="281"/>
      <c r="ACF422" s="281"/>
      <c r="ACG422" s="281"/>
      <c r="ACH422" s="281"/>
      <c r="ACI422" s="281"/>
      <c r="ACJ422" s="281"/>
      <c r="ACK422" s="281"/>
      <c r="ACL422" s="281"/>
      <c r="ACM422" s="281"/>
      <c r="ACN422" s="281"/>
      <c r="ACO422" s="281"/>
      <c r="ACP422" s="281"/>
      <c r="ACQ422" s="281"/>
      <c r="ACR422" s="281"/>
      <c r="ACS422" s="281"/>
      <c r="ACT422" s="281"/>
      <c r="ACU422" s="281"/>
      <c r="ACV422" s="281"/>
      <c r="ACW422" s="281"/>
      <c r="ACX422" s="281"/>
      <c r="ACY422" s="281"/>
      <c r="ACZ422" s="281"/>
      <c r="ADA422" s="281"/>
      <c r="ADB422" s="281"/>
      <c r="ADC422" s="281"/>
      <c r="ADD422" s="281"/>
      <c r="ADE422" s="281"/>
      <c r="ADF422" s="281"/>
      <c r="ADG422" s="281"/>
      <c r="ADH422" s="281"/>
      <c r="ADI422" s="281"/>
      <c r="ADJ422" s="281"/>
      <c r="ADK422" s="281"/>
      <c r="ADL422" s="281"/>
      <c r="ADM422" s="281"/>
      <c r="ADN422" s="281"/>
      <c r="ADO422" s="281"/>
      <c r="ADP422" s="281"/>
      <c r="ADQ422" s="281"/>
      <c r="ADR422" s="281"/>
      <c r="ADS422" s="281"/>
      <c r="ADT422" s="281"/>
      <c r="ADU422" s="281"/>
      <c r="ADV422" s="281"/>
      <c r="ADW422" s="281"/>
      <c r="ADX422" s="281"/>
      <c r="ADY422" s="281"/>
      <c r="ADZ422" s="281"/>
      <c r="AEA422" s="281"/>
      <c r="AEB422" s="281"/>
      <c r="AEC422" s="281"/>
      <c r="AED422" s="281"/>
      <c r="AEE422" s="281"/>
      <c r="AEF422" s="281"/>
      <c r="AEG422" s="281"/>
      <c r="AEH422" s="281"/>
      <c r="AEI422" s="281"/>
      <c r="AEJ422" s="281"/>
      <c r="AEK422" s="281"/>
      <c r="AEL422" s="281"/>
      <c r="AEM422" s="281"/>
      <c r="AEN422" s="281"/>
      <c r="AEO422" s="281"/>
      <c r="AEP422" s="281"/>
      <c r="AEQ422" s="281"/>
      <c r="AER422" s="281"/>
      <c r="AES422" s="281"/>
      <c r="AET422" s="281"/>
      <c r="AEU422" s="281"/>
      <c r="AEV422" s="281"/>
      <c r="AEW422" s="281"/>
      <c r="AEX422" s="281"/>
      <c r="AEY422" s="281"/>
      <c r="AEZ422" s="281"/>
      <c r="AFA422" s="281"/>
      <c r="AFB422" s="281"/>
      <c r="AFC422" s="281"/>
      <c r="AFD422" s="281"/>
      <c r="AFE422" s="281"/>
      <c r="AFF422" s="281"/>
      <c r="AFG422" s="281"/>
      <c r="AFH422" s="281"/>
      <c r="AFI422" s="281"/>
      <c r="AFJ422" s="281"/>
      <c r="AFK422" s="281"/>
      <c r="AFL422" s="281"/>
      <c r="AFM422" s="281"/>
      <c r="AFN422" s="281"/>
      <c r="AFO422" s="281"/>
      <c r="AFP422" s="281"/>
      <c r="AFQ422" s="281"/>
      <c r="AFR422" s="281"/>
      <c r="AFS422" s="281"/>
      <c r="AFT422" s="281"/>
      <c r="AFU422" s="281"/>
      <c r="AFV422" s="281"/>
      <c r="AFW422" s="281"/>
      <c r="AFX422" s="281"/>
      <c r="AFY422" s="281"/>
      <c r="AFZ422" s="281"/>
      <c r="AGA422" s="281"/>
      <c r="AGB422" s="281"/>
      <c r="AGC422" s="281"/>
      <c r="AGD422" s="281"/>
      <c r="AGE422" s="281"/>
      <c r="AGF422" s="281"/>
      <c r="AGG422" s="281"/>
      <c r="AGH422" s="281"/>
      <c r="AGI422" s="281"/>
      <c r="AGJ422" s="281"/>
      <c r="AGK422" s="281"/>
      <c r="AGL422" s="281"/>
      <c r="AGM422" s="281"/>
      <c r="AGN422" s="281"/>
      <c r="AGO422" s="281"/>
      <c r="AGP422" s="281"/>
      <c r="AGQ422" s="281"/>
      <c r="AGR422" s="281"/>
      <c r="AGS422" s="281"/>
      <c r="AGT422" s="281"/>
      <c r="AGU422" s="281"/>
      <c r="AGV422" s="281"/>
      <c r="AGW422" s="281"/>
      <c r="AGX422" s="281"/>
      <c r="AGY422" s="281"/>
      <c r="AGZ422" s="281"/>
      <c r="AHA422" s="281"/>
      <c r="AHB422" s="281"/>
      <c r="AHC422" s="281"/>
      <c r="AHD422" s="281"/>
      <c r="AHE422" s="281"/>
      <c r="AHF422" s="281"/>
      <c r="AHG422" s="281"/>
      <c r="AHH422" s="281"/>
      <c r="AHI422" s="281"/>
      <c r="AHJ422" s="281"/>
      <c r="AHK422" s="281"/>
      <c r="AHL422" s="281"/>
      <c r="AHM422" s="281"/>
      <c r="AHN422" s="281"/>
      <c r="AHO422" s="281"/>
      <c r="AHP422" s="281"/>
      <c r="AHQ422" s="281"/>
      <c r="AHR422" s="281"/>
      <c r="AHS422" s="281"/>
      <c r="AHT422" s="281"/>
      <c r="AHU422" s="281"/>
      <c r="AHV422" s="281"/>
      <c r="AHW422" s="281"/>
      <c r="AHX422" s="281"/>
      <c r="AHY422" s="281"/>
      <c r="AHZ422" s="281"/>
      <c r="AIA422" s="281"/>
      <c r="AIB422" s="281"/>
      <c r="AIC422" s="281"/>
      <c r="AID422" s="281"/>
      <c r="AIE422" s="281"/>
      <c r="AIF422" s="281"/>
      <c r="AIG422" s="281"/>
      <c r="AIH422" s="281"/>
      <c r="AII422" s="281"/>
      <c r="AIJ422" s="281"/>
      <c r="AIK422" s="281"/>
      <c r="AIL422" s="281"/>
      <c r="AIM422" s="281"/>
      <c r="AIN422" s="281"/>
      <c r="AIO422" s="281"/>
      <c r="AIP422" s="281"/>
      <c r="AIQ422" s="281"/>
      <c r="AIR422" s="281"/>
      <c r="AIS422" s="281"/>
      <c r="AIT422" s="281"/>
      <c r="AIU422" s="281"/>
      <c r="AIV422" s="281"/>
      <c r="AIW422" s="281"/>
      <c r="AIX422" s="281"/>
      <c r="AIY422" s="281"/>
      <c r="AIZ422" s="281"/>
      <c r="AJA422" s="281"/>
      <c r="AJB422" s="281"/>
      <c r="AJC422" s="281"/>
      <c r="AJD422" s="281"/>
      <c r="AJE422" s="281"/>
      <c r="AJF422" s="281"/>
      <c r="AJG422" s="281"/>
      <c r="AJH422" s="281"/>
      <c r="AJI422" s="281"/>
      <c r="AJJ422" s="281"/>
      <c r="AJK422" s="281"/>
      <c r="AJL422" s="281"/>
      <c r="AJM422" s="281"/>
      <c r="AJN422" s="281"/>
      <c r="AJO422" s="281"/>
      <c r="AJP422" s="281"/>
      <c r="AJQ422" s="281"/>
      <c r="AJR422" s="281"/>
      <c r="AJS422" s="281"/>
      <c r="AJT422" s="281"/>
      <c r="AJU422" s="281"/>
      <c r="AJV422" s="281"/>
      <c r="AJW422" s="281"/>
      <c r="AJX422" s="281"/>
      <c r="AJY422" s="281"/>
      <c r="AJZ422" s="281"/>
      <c r="AKA422" s="281"/>
      <c r="AKB422" s="281"/>
      <c r="AKC422" s="281"/>
      <c r="AKD422" s="281"/>
      <c r="AKE422" s="281"/>
      <c r="AKF422" s="281"/>
      <c r="AKG422" s="281"/>
      <c r="AKH422" s="281"/>
      <c r="AKI422" s="281"/>
      <c r="AKJ422" s="281"/>
      <c r="AKK422" s="281"/>
      <c r="AKL422" s="281"/>
      <c r="AKM422" s="281"/>
      <c r="AKN422" s="281"/>
      <c r="AKO422" s="281"/>
      <c r="AKP422" s="281"/>
      <c r="AKQ422" s="281"/>
      <c r="AKR422" s="281"/>
      <c r="AKS422" s="281"/>
      <c r="AKT422" s="281"/>
      <c r="AKU422" s="281"/>
      <c r="AKV422" s="281"/>
      <c r="AKW422" s="281"/>
      <c r="AKX422" s="281"/>
      <c r="AKY422" s="281"/>
      <c r="AKZ422" s="281"/>
      <c r="ALA422" s="281"/>
      <c r="ALB422" s="281"/>
      <c r="ALC422" s="281"/>
      <c r="ALD422" s="281"/>
      <c r="ALE422" s="281"/>
      <c r="ALF422" s="281"/>
      <c r="ALG422" s="281"/>
      <c r="ALH422" s="281"/>
      <c r="ALI422" s="281"/>
      <c r="ALJ422" s="281"/>
      <c r="ALK422" s="281"/>
      <c r="ALL422" s="281"/>
      <c r="ALM422" s="281"/>
      <c r="ALN422" s="281"/>
      <c r="ALO422" s="281"/>
      <c r="ALP422" s="281"/>
      <c r="ALQ422" s="281"/>
      <c r="ALR422" s="281"/>
      <c r="ALS422" s="281"/>
      <c r="ALT422" s="281"/>
      <c r="ALU422" s="281"/>
      <c r="ALV422" s="281"/>
      <c r="ALW422" s="281"/>
      <c r="ALX422" s="281"/>
      <c r="ALY422" s="281"/>
      <c r="ALZ422" s="281"/>
      <c r="AMA422" s="281"/>
      <c r="AMB422" s="281"/>
      <c r="AMC422" s="281"/>
      <c r="AMD422" s="281"/>
      <c r="AME422" s="281"/>
      <c r="AMF422" s="281"/>
      <c r="AMG422" s="281"/>
      <c r="AMH422" s="281"/>
      <c r="AMI422" s="281"/>
      <c r="AMJ422" s="281"/>
    </row>
    <row r="423" spans="1:1024" s="282" customFormat="1" ht="15" customHeight="1" x14ac:dyDescent="0.25">
      <c r="A423" s="38" t="s">
        <v>196</v>
      </c>
      <c r="B423" s="39" t="s">
        <v>6</v>
      </c>
      <c r="C423" s="39" t="s">
        <v>42</v>
      </c>
      <c r="D423" s="260"/>
      <c r="E423" s="260"/>
      <c r="F423" s="260"/>
      <c r="G423" s="39"/>
      <c r="H423" s="50"/>
      <c r="I423" s="260"/>
      <c r="J423" s="39"/>
      <c r="K423" s="260"/>
      <c r="L423" s="260"/>
      <c r="M423" s="39"/>
      <c r="N423" s="45"/>
      <c r="O423" s="260"/>
      <c r="P423" s="260"/>
      <c r="Q423" s="260"/>
      <c r="R423" s="260"/>
      <c r="S423" s="260"/>
      <c r="T423" s="260"/>
      <c r="U423" s="260"/>
      <c r="V423" s="260"/>
      <c r="W423" s="260"/>
      <c r="X423" s="260"/>
      <c r="Y423" s="260"/>
      <c r="Z423" s="260"/>
      <c r="AA423" s="262"/>
      <c r="AB423" s="47">
        <f>COUNT(D423:Z423)</f>
        <v>0</v>
      </c>
      <c r="AC423" s="48">
        <f>IF(AB423=0,0,AVERAGE(D423:Z423))</f>
        <v>0</v>
      </c>
      <c r="AD423" s="48">
        <f t="array" ref="AD423">IF(AB423=0,0,IF(AB423&gt;9,AVERAGE(LARGE(D423:Z423,{1,2,3,4,5,6,7,8,9,10})),0))</f>
        <v>0</v>
      </c>
      <c r="AE423" s="48">
        <f t="array" ref="AE423">IF(AB423=0,0,IF(AB423&gt;9,SUM(LARGE(D423:Z423,{1,2,3,4,5,6,7,8,9,10})),0))</f>
        <v>0</v>
      </c>
      <c r="AF423" s="264"/>
      <c r="AG423" s="281"/>
      <c r="AH423" s="281"/>
      <c r="AI423" s="281"/>
      <c r="AJ423" s="281"/>
      <c r="AK423" s="281"/>
      <c r="AL423" s="281"/>
      <c r="AM423" s="281"/>
      <c r="AN423" s="281"/>
      <c r="AO423" s="281"/>
      <c r="AP423" s="281"/>
      <c r="AQ423" s="281"/>
      <c r="AR423" s="281"/>
      <c r="AS423" s="281"/>
      <c r="AT423" s="281"/>
      <c r="AU423" s="281"/>
      <c r="AV423" s="281"/>
      <c r="AW423" s="281"/>
      <c r="AX423" s="281"/>
      <c r="AY423" s="281"/>
      <c r="AZ423" s="281"/>
      <c r="BA423" s="281"/>
      <c r="BB423" s="281"/>
      <c r="BC423" s="281"/>
      <c r="BD423" s="281"/>
      <c r="BE423" s="281"/>
      <c r="BF423" s="281"/>
      <c r="BG423" s="281"/>
      <c r="BH423" s="281"/>
      <c r="BI423" s="281"/>
      <c r="BJ423" s="281"/>
      <c r="BK423" s="281"/>
      <c r="BL423" s="281"/>
      <c r="BM423" s="281"/>
      <c r="BN423" s="281"/>
      <c r="BO423" s="281"/>
      <c r="BP423" s="281"/>
      <c r="BQ423" s="281"/>
      <c r="BR423" s="281"/>
      <c r="BS423" s="281"/>
      <c r="BT423" s="281"/>
      <c r="BU423" s="281"/>
      <c r="BV423" s="281"/>
      <c r="BW423" s="281"/>
      <c r="BX423" s="281"/>
      <c r="BY423" s="281"/>
      <c r="BZ423" s="281"/>
      <c r="CA423" s="281"/>
      <c r="CB423" s="281"/>
      <c r="CC423" s="281"/>
      <c r="CD423" s="281"/>
      <c r="CE423" s="281"/>
      <c r="CF423" s="281"/>
      <c r="CG423" s="281"/>
      <c r="CH423" s="281"/>
      <c r="CI423" s="281"/>
      <c r="CJ423" s="281"/>
      <c r="CK423" s="281"/>
      <c r="CL423" s="281"/>
      <c r="CM423" s="281"/>
      <c r="CN423" s="281"/>
      <c r="CO423" s="281"/>
      <c r="CP423" s="281"/>
      <c r="CQ423" s="281"/>
      <c r="CR423" s="281"/>
      <c r="CS423" s="281"/>
      <c r="CT423" s="281"/>
      <c r="CU423" s="281"/>
      <c r="CV423" s="281"/>
      <c r="CW423" s="281"/>
      <c r="CX423" s="281"/>
      <c r="CY423" s="281"/>
      <c r="CZ423" s="281"/>
      <c r="DA423" s="281"/>
      <c r="DB423" s="281"/>
      <c r="DC423" s="281"/>
      <c r="DD423" s="281"/>
      <c r="DE423" s="281"/>
      <c r="DF423" s="281"/>
      <c r="DG423" s="281"/>
      <c r="DH423" s="281"/>
      <c r="DI423" s="281"/>
      <c r="DJ423" s="281"/>
      <c r="DK423" s="281"/>
      <c r="DL423" s="281"/>
      <c r="DM423" s="281"/>
      <c r="DN423" s="281"/>
      <c r="DO423" s="281"/>
      <c r="DP423" s="281"/>
      <c r="DQ423" s="281"/>
      <c r="DR423" s="281"/>
      <c r="DS423" s="281"/>
      <c r="DT423" s="281"/>
      <c r="DU423" s="281"/>
      <c r="DV423" s="281"/>
      <c r="DW423" s="281"/>
      <c r="DX423" s="281"/>
      <c r="DY423" s="281"/>
      <c r="DZ423" s="281"/>
      <c r="EA423" s="281"/>
      <c r="EB423" s="281"/>
      <c r="EC423" s="281"/>
      <c r="ED423" s="281"/>
      <c r="EE423" s="281"/>
      <c r="EF423" s="281"/>
      <c r="EG423" s="281"/>
      <c r="EH423" s="281"/>
      <c r="EI423" s="281"/>
      <c r="EJ423" s="281"/>
      <c r="EK423" s="281"/>
      <c r="EL423" s="281"/>
      <c r="EM423" s="281"/>
      <c r="EN423" s="281"/>
      <c r="EO423" s="281"/>
      <c r="EP423" s="281"/>
      <c r="EQ423" s="281"/>
      <c r="ER423" s="281"/>
      <c r="ES423" s="281"/>
      <c r="ET423" s="281"/>
      <c r="EU423" s="281"/>
      <c r="EV423" s="281"/>
      <c r="EW423" s="281"/>
      <c r="EX423" s="281"/>
      <c r="EY423" s="281"/>
      <c r="EZ423" s="281"/>
      <c r="FA423" s="281"/>
      <c r="FB423" s="281"/>
      <c r="FC423" s="281"/>
      <c r="FD423" s="281"/>
      <c r="FE423" s="281"/>
      <c r="FF423" s="281"/>
      <c r="FG423" s="281"/>
      <c r="FH423" s="281"/>
      <c r="FI423" s="281"/>
      <c r="FJ423" s="281"/>
      <c r="FK423" s="281"/>
      <c r="FL423" s="281"/>
      <c r="FM423" s="281"/>
      <c r="FN423" s="281"/>
      <c r="FO423" s="281"/>
      <c r="FP423" s="281"/>
      <c r="FQ423" s="281"/>
      <c r="FR423" s="281"/>
      <c r="FS423" s="281"/>
      <c r="FT423" s="281"/>
      <c r="FU423" s="281"/>
      <c r="FV423" s="281"/>
      <c r="FW423" s="281"/>
      <c r="FX423" s="281"/>
      <c r="FY423" s="281"/>
      <c r="FZ423" s="281"/>
      <c r="GA423" s="281"/>
      <c r="GB423" s="281"/>
      <c r="GC423" s="281"/>
      <c r="GD423" s="281"/>
      <c r="GE423" s="281"/>
      <c r="GF423" s="281"/>
      <c r="GG423" s="281"/>
      <c r="GH423" s="281"/>
      <c r="GI423" s="281"/>
      <c r="GJ423" s="281"/>
      <c r="GK423" s="281"/>
      <c r="GL423" s="281"/>
      <c r="GM423" s="281"/>
      <c r="GN423" s="281"/>
      <c r="GO423" s="281"/>
      <c r="GP423" s="281"/>
      <c r="GQ423" s="281"/>
      <c r="GR423" s="281"/>
      <c r="GS423" s="281"/>
      <c r="GT423" s="281"/>
      <c r="GU423" s="281"/>
      <c r="GV423" s="281"/>
      <c r="GW423" s="281"/>
      <c r="GX423" s="281"/>
      <c r="GY423" s="281"/>
      <c r="GZ423" s="281"/>
      <c r="HA423" s="281"/>
      <c r="HB423" s="281"/>
      <c r="HC423" s="281"/>
      <c r="HD423" s="281"/>
      <c r="HE423" s="281"/>
      <c r="HF423" s="281"/>
      <c r="HG423" s="281"/>
      <c r="HH423" s="281"/>
      <c r="HI423" s="281"/>
      <c r="HJ423" s="281"/>
      <c r="HK423" s="281"/>
      <c r="HL423" s="281"/>
      <c r="HM423" s="281"/>
      <c r="HN423" s="281"/>
      <c r="HO423" s="281"/>
      <c r="HP423" s="281"/>
      <c r="HQ423" s="281"/>
      <c r="HR423" s="281"/>
      <c r="HS423" s="281"/>
      <c r="HT423" s="281"/>
      <c r="HU423" s="281"/>
      <c r="HV423" s="281"/>
      <c r="HW423" s="281"/>
      <c r="HX423" s="281"/>
      <c r="HY423" s="281"/>
      <c r="HZ423" s="281"/>
      <c r="IA423" s="281"/>
      <c r="IB423" s="281"/>
      <c r="IC423" s="281"/>
      <c r="ID423" s="281"/>
      <c r="IE423" s="281"/>
      <c r="IF423" s="281"/>
      <c r="IG423" s="281"/>
      <c r="IH423" s="281"/>
      <c r="II423" s="281"/>
      <c r="IJ423" s="281"/>
      <c r="IK423" s="281"/>
      <c r="IL423" s="281"/>
      <c r="IM423" s="281"/>
      <c r="IN423" s="281"/>
      <c r="IO423" s="281"/>
      <c r="IP423" s="281"/>
      <c r="IQ423" s="281"/>
      <c r="IR423" s="281"/>
      <c r="IS423" s="281"/>
      <c r="IT423" s="281"/>
      <c r="IU423" s="281"/>
      <c r="IV423" s="281"/>
      <c r="IW423" s="281"/>
      <c r="IX423" s="281"/>
      <c r="IY423" s="281"/>
      <c r="IZ423" s="281"/>
      <c r="JA423" s="281"/>
      <c r="JB423" s="281"/>
      <c r="JC423" s="281"/>
      <c r="JD423" s="281"/>
      <c r="JE423" s="281"/>
      <c r="JF423" s="281"/>
      <c r="JG423" s="281"/>
      <c r="JH423" s="281"/>
      <c r="JI423" s="281"/>
      <c r="JJ423" s="281"/>
      <c r="JK423" s="281"/>
      <c r="JL423" s="281"/>
      <c r="JM423" s="281"/>
      <c r="JN423" s="281"/>
      <c r="JO423" s="281"/>
      <c r="JP423" s="281"/>
      <c r="JQ423" s="281"/>
      <c r="JR423" s="281"/>
      <c r="JS423" s="281"/>
      <c r="JT423" s="281"/>
      <c r="JU423" s="281"/>
      <c r="JV423" s="281"/>
      <c r="JW423" s="281"/>
      <c r="JX423" s="281"/>
      <c r="JY423" s="281"/>
      <c r="JZ423" s="281"/>
      <c r="KA423" s="281"/>
      <c r="KB423" s="281"/>
      <c r="KC423" s="281"/>
      <c r="KD423" s="281"/>
      <c r="KE423" s="281"/>
      <c r="KF423" s="281"/>
      <c r="KG423" s="281"/>
      <c r="KH423" s="281"/>
      <c r="KI423" s="281"/>
      <c r="KJ423" s="281"/>
      <c r="KK423" s="281"/>
      <c r="KL423" s="281"/>
      <c r="KM423" s="281"/>
      <c r="KN423" s="281"/>
      <c r="KO423" s="281"/>
      <c r="KP423" s="281"/>
      <c r="KQ423" s="281"/>
      <c r="KR423" s="281"/>
      <c r="KS423" s="281"/>
      <c r="KT423" s="281"/>
      <c r="KU423" s="281"/>
      <c r="KV423" s="281"/>
      <c r="KW423" s="281"/>
      <c r="KX423" s="281"/>
      <c r="KY423" s="281"/>
      <c r="KZ423" s="281"/>
      <c r="LA423" s="281"/>
      <c r="LB423" s="281"/>
      <c r="LC423" s="281"/>
      <c r="LD423" s="281"/>
      <c r="LE423" s="281"/>
      <c r="LF423" s="281"/>
      <c r="LG423" s="281"/>
      <c r="LH423" s="281"/>
      <c r="LI423" s="281"/>
      <c r="LJ423" s="281"/>
      <c r="LK423" s="281"/>
      <c r="LL423" s="281"/>
      <c r="LM423" s="281"/>
      <c r="LN423" s="281"/>
      <c r="LO423" s="281"/>
      <c r="LP423" s="281"/>
      <c r="LQ423" s="281"/>
      <c r="LR423" s="281"/>
      <c r="LS423" s="281"/>
      <c r="LT423" s="281"/>
      <c r="LU423" s="281"/>
      <c r="LV423" s="281"/>
      <c r="LW423" s="281"/>
      <c r="LX423" s="281"/>
      <c r="LY423" s="281"/>
      <c r="LZ423" s="281"/>
      <c r="MA423" s="281"/>
      <c r="MB423" s="281"/>
      <c r="MC423" s="281"/>
      <c r="MD423" s="281"/>
      <c r="ME423" s="281"/>
      <c r="MF423" s="281"/>
      <c r="MG423" s="281"/>
      <c r="MH423" s="281"/>
      <c r="MI423" s="281"/>
      <c r="MJ423" s="281"/>
      <c r="MK423" s="281"/>
      <c r="ML423" s="281"/>
      <c r="MM423" s="281"/>
      <c r="MN423" s="281"/>
      <c r="MO423" s="281"/>
      <c r="MP423" s="281"/>
      <c r="MQ423" s="281"/>
      <c r="MR423" s="281"/>
      <c r="MS423" s="281"/>
      <c r="MT423" s="281"/>
      <c r="MU423" s="281"/>
      <c r="MV423" s="281"/>
      <c r="MW423" s="281"/>
      <c r="MX423" s="281"/>
      <c r="MY423" s="281"/>
      <c r="MZ423" s="281"/>
      <c r="NA423" s="281"/>
      <c r="NB423" s="281"/>
      <c r="NC423" s="281"/>
      <c r="ND423" s="281"/>
      <c r="NE423" s="281"/>
      <c r="NF423" s="281"/>
      <c r="NG423" s="281"/>
      <c r="NH423" s="281"/>
      <c r="NI423" s="281"/>
      <c r="NJ423" s="281"/>
      <c r="NK423" s="281"/>
      <c r="NL423" s="281"/>
      <c r="NM423" s="281"/>
      <c r="NN423" s="281"/>
      <c r="NO423" s="281"/>
      <c r="NP423" s="281"/>
      <c r="NQ423" s="281"/>
      <c r="NR423" s="281"/>
      <c r="NS423" s="281"/>
      <c r="NT423" s="281"/>
      <c r="NU423" s="281"/>
      <c r="NV423" s="281"/>
      <c r="NW423" s="281"/>
      <c r="NX423" s="281"/>
      <c r="NY423" s="281"/>
      <c r="NZ423" s="281"/>
      <c r="OA423" s="281"/>
      <c r="OB423" s="281"/>
      <c r="OC423" s="281"/>
      <c r="OD423" s="281"/>
      <c r="OE423" s="281"/>
      <c r="OF423" s="281"/>
      <c r="OG423" s="281"/>
      <c r="OH423" s="281"/>
      <c r="OI423" s="281"/>
      <c r="OJ423" s="281"/>
      <c r="OK423" s="281"/>
      <c r="OL423" s="281"/>
      <c r="OM423" s="281"/>
      <c r="ON423" s="281"/>
      <c r="OO423" s="281"/>
      <c r="OP423" s="281"/>
      <c r="OQ423" s="281"/>
      <c r="OR423" s="281"/>
      <c r="OS423" s="281"/>
      <c r="OT423" s="281"/>
      <c r="OU423" s="281"/>
      <c r="OV423" s="281"/>
      <c r="OW423" s="281"/>
      <c r="OX423" s="281"/>
      <c r="OY423" s="281"/>
      <c r="OZ423" s="281"/>
      <c r="PA423" s="281"/>
      <c r="PB423" s="281"/>
      <c r="PC423" s="281"/>
      <c r="PD423" s="281"/>
      <c r="PE423" s="281"/>
      <c r="PF423" s="281"/>
      <c r="PG423" s="281"/>
      <c r="PH423" s="281"/>
      <c r="PI423" s="281"/>
      <c r="PJ423" s="281"/>
      <c r="PK423" s="281"/>
      <c r="PL423" s="281"/>
      <c r="PM423" s="281"/>
      <c r="PN423" s="281"/>
      <c r="PO423" s="281"/>
      <c r="PP423" s="281"/>
      <c r="PQ423" s="281"/>
      <c r="PR423" s="281"/>
      <c r="PS423" s="281"/>
      <c r="PT423" s="281"/>
      <c r="PU423" s="281"/>
      <c r="PV423" s="281"/>
      <c r="PW423" s="281"/>
      <c r="PX423" s="281"/>
      <c r="PY423" s="281"/>
      <c r="PZ423" s="281"/>
      <c r="QA423" s="281"/>
      <c r="QB423" s="281"/>
      <c r="QC423" s="281"/>
      <c r="QD423" s="281"/>
      <c r="QE423" s="281"/>
      <c r="QF423" s="281"/>
      <c r="QG423" s="281"/>
      <c r="QH423" s="281"/>
      <c r="QI423" s="281"/>
      <c r="QJ423" s="281"/>
      <c r="QK423" s="281"/>
      <c r="QL423" s="281"/>
      <c r="QM423" s="281"/>
      <c r="QN423" s="281"/>
      <c r="QO423" s="281"/>
      <c r="QP423" s="281"/>
      <c r="QQ423" s="281"/>
      <c r="QR423" s="281"/>
      <c r="QS423" s="281"/>
      <c r="QT423" s="281"/>
      <c r="QU423" s="281"/>
      <c r="QV423" s="281"/>
      <c r="QW423" s="281"/>
      <c r="QX423" s="281"/>
      <c r="QY423" s="281"/>
      <c r="QZ423" s="281"/>
      <c r="RA423" s="281"/>
      <c r="RB423" s="281"/>
      <c r="RC423" s="281"/>
      <c r="RD423" s="281"/>
      <c r="RE423" s="281"/>
      <c r="RF423" s="281"/>
      <c r="RG423" s="281"/>
      <c r="RH423" s="281"/>
      <c r="RI423" s="281"/>
      <c r="RJ423" s="281"/>
      <c r="RK423" s="281"/>
      <c r="RL423" s="281"/>
      <c r="RM423" s="281"/>
      <c r="RN423" s="281"/>
      <c r="RO423" s="281"/>
      <c r="RP423" s="281"/>
      <c r="RQ423" s="281"/>
      <c r="RR423" s="281"/>
      <c r="RS423" s="281"/>
      <c r="RT423" s="281"/>
      <c r="RU423" s="281"/>
      <c r="RV423" s="281"/>
      <c r="RW423" s="281"/>
      <c r="RX423" s="281"/>
      <c r="RY423" s="281"/>
      <c r="RZ423" s="281"/>
      <c r="SA423" s="281"/>
      <c r="SB423" s="281"/>
      <c r="SC423" s="281"/>
      <c r="SD423" s="281"/>
      <c r="SE423" s="281"/>
      <c r="SF423" s="281"/>
      <c r="SG423" s="281"/>
      <c r="SH423" s="281"/>
      <c r="SI423" s="281"/>
      <c r="SJ423" s="281"/>
      <c r="SK423" s="281"/>
      <c r="SL423" s="281"/>
      <c r="SM423" s="281"/>
      <c r="SN423" s="281"/>
      <c r="SO423" s="281"/>
      <c r="SP423" s="281"/>
      <c r="SQ423" s="281"/>
      <c r="SR423" s="281"/>
      <c r="SS423" s="281"/>
      <c r="ST423" s="281"/>
      <c r="SU423" s="281"/>
      <c r="SV423" s="281"/>
      <c r="SW423" s="281"/>
      <c r="SX423" s="281"/>
      <c r="SY423" s="281"/>
      <c r="SZ423" s="281"/>
      <c r="TA423" s="281"/>
      <c r="TB423" s="281"/>
      <c r="TC423" s="281"/>
      <c r="TD423" s="281"/>
      <c r="TE423" s="281"/>
      <c r="TF423" s="281"/>
      <c r="TG423" s="281"/>
      <c r="TH423" s="281"/>
      <c r="TI423" s="281"/>
      <c r="TJ423" s="281"/>
      <c r="TK423" s="281"/>
      <c r="TL423" s="281"/>
      <c r="TM423" s="281"/>
      <c r="TN423" s="281"/>
      <c r="TO423" s="281"/>
      <c r="TP423" s="281"/>
      <c r="TQ423" s="281"/>
      <c r="TR423" s="281"/>
      <c r="TS423" s="281"/>
      <c r="TT423" s="281"/>
      <c r="TU423" s="281"/>
      <c r="TV423" s="281"/>
      <c r="TW423" s="281"/>
      <c r="TX423" s="281"/>
      <c r="TY423" s="281"/>
      <c r="TZ423" s="281"/>
      <c r="UA423" s="281"/>
      <c r="UB423" s="281"/>
      <c r="UC423" s="281"/>
      <c r="UD423" s="281"/>
      <c r="UE423" s="281"/>
      <c r="UF423" s="281"/>
      <c r="UG423" s="281"/>
      <c r="UH423" s="281"/>
      <c r="UI423" s="281"/>
      <c r="UJ423" s="281"/>
      <c r="UK423" s="281"/>
      <c r="UL423" s="281"/>
      <c r="UM423" s="281"/>
      <c r="UN423" s="281"/>
      <c r="UO423" s="281"/>
      <c r="UP423" s="281"/>
      <c r="UQ423" s="281"/>
      <c r="UR423" s="281"/>
      <c r="US423" s="281"/>
      <c r="UT423" s="281"/>
      <c r="UU423" s="281"/>
      <c r="UV423" s="281"/>
      <c r="UW423" s="281"/>
      <c r="UX423" s="281"/>
      <c r="UY423" s="281"/>
      <c r="UZ423" s="281"/>
      <c r="VA423" s="281"/>
      <c r="VB423" s="281"/>
      <c r="VC423" s="281"/>
      <c r="VD423" s="281"/>
      <c r="VE423" s="281"/>
      <c r="VF423" s="281"/>
      <c r="VG423" s="281"/>
      <c r="VH423" s="281"/>
      <c r="VI423" s="281"/>
      <c r="VJ423" s="281"/>
      <c r="VK423" s="281"/>
      <c r="VL423" s="281"/>
      <c r="VM423" s="281"/>
      <c r="VN423" s="281"/>
      <c r="VO423" s="281"/>
      <c r="VP423" s="281"/>
      <c r="VQ423" s="281"/>
      <c r="VR423" s="281"/>
      <c r="VS423" s="281"/>
      <c r="VT423" s="281"/>
      <c r="VU423" s="281"/>
      <c r="VV423" s="281"/>
      <c r="VW423" s="281"/>
      <c r="VX423" s="281"/>
      <c r="VY423" s="281"/>
      <c r="VZ423" s="281"/>
      <c r="WA423" s="281"/>
      <c r="WB423" s="281"/>
      <c r="WC423" s="281"/>
      <c r="WD423" s="281"/>
      <c r="WE423" s="281"/>
      <c r="WF423" s="281"/>
      <c r="WG423" s="281"/>
      <c r="WH423" s="281"/>
      <c r="WI423" s="281"/>
      <c r="WJ423" s="281"/>
      <c r="WK423" s="281"/>
      <c r="WL423" s="281"/>
      <c r="WM423" s="281"/>
      <c r="WN423" s="281"/>
      <c r="WO423" s="281"/>
      <c r="WP423" s="281"/>
      <c r="WQ423" s="281"/>
      <c r="WR423" s="281"/>
      <c r="WS423" s="281"/>
      <c r="WT423" s="281"/>
      <c r="WU423" s="281"/>
      <c r="WV423" s="281"/>
      <c r="WW423" s="281"/>
      <c r="WX423" s="281"/>
      <c r="WY423" s="281"/>
      <c r="WZ423" s="281"/>
      <c r="XA423" s="281"/>
      <c r="XB423" s="281"/>
      <c r="XC423" s="281"/>
      <c r="XD423" s="281"/>
      <c r="XE423" s="281"/>
      <c r="XF423" s="281"/>
      <c r="XG423" s="281"/>
      <c r="XH423" s="281"/>
      <c r="XI423" s="281"/>
      <c r="XJ423" s="281"/>
      <c r="XK423" s="281"/>
      <c r="XL423" s="281"/>
      <c r="XM423" s="281"/>
      <c r="XN423" s="281"/>
      <c r="XO423" s="281"/>
      <c r="XP423" s="281"/>
      <c r="XQ423" s="281"/>
      <c r="XR423" s="281"/>
      <c r="XS423" s="281"/>
      <c r="XT423" s="281"/>
      <c r="XU423" s="281"/>
      <c r="XV423" s="281"/>
      <c r="XW423" s="281"/>
      <c r="XX423" s="281"/>
      <c r="XY423" s="281"/>
      <c r="XZ423" s="281"/>
      <c r="YA423" s="281"/>
      <c r="YB423" s="281"/>
      <c r="YC423" s="281"/>
      <c r="YD423" s="281"/>
      <c r="YE423" s="281"/>
      <c r="YF423" s="281"/>
      <c r="YG423" s="281"/>
      <c r="YH423" s="281"/>
      <c r="YI423" s="281"/>
      <c r="YJ423" s="281"/>
      <c r="YK423" s="281"/>
      <c r="YL423" s="281"/>
      <c r="YM423" s="281"/>
      <c r="YN423" s="281"/>
      <c r="YO423" s="281"/>
      <c r="YP423" s="281"/>
      <c r="YQ423" s="281"/>
      <c r="YR423" s="281"/>
      <c r="YS423" s="281"/>
      <c r="YT423" s="281"/>
      <c r="YU423" s="281"/>
      <c r="YV423" s="281"/>
      <c r="YW423" s="281"/>
      <c r="YX423" s="281"/>
      <c r="YY423" s="281"/>
      <c r="YZ423" s="281"/>
      <c r="ZA423" s="281"/>
      <c r="ZB423" s="281"/>
      <c r="ZC423" s="281"/>
      <c r="ZD423" s="281"/>
      <c r="ZE423" s="281"/>
      <c r="ZF423" s="281"/>
      <c r="ZG423" s="281"/>
      <c r="ZH423" s="281"/>
      <c r="ZI423" s="281"/>
      <c r="ZJ423" s="281"/>
      <c r="ZK423" s="281"/>
      <c r="ZL423" s="281"/>
      <c r="ZM423" s="281"/>
      <c r="ZN423" s="281"/>
      <c r="ZO423" s="281"/>
      <c r="ZP423" s="281"/>
      <c r="ZQ423" s="281"/>
      <c r="ZR423" s="281"/>
      <c r="ZS423" s="281"/>
      <c r="ZT423" s="281"/>
      <c r="ZU423" s="281"/>
      <c r="ZV423" s="281"/>
      <c r="ZW423" s="281"/>
      <c r="ZX423" s="281"/>
      <c r="ZY423" s="281"/>
      <c r="ZZ423" s="281"/>
      <c r="AAA423" s="281"/>
      <c r="AAB423" s="281"/>
      <c r="AAC423" s="281"/>
      <c r="AAD423" s="281"/>
      <c r="AAE423" s="281"/>
      <c r="AAF423" s="281"/>
      <c r="AAG423" s="281"/>
      <c r="AAH423" s="281"/>
      <c r="AAI423" s="281"/>
      <c r="AAJ423" s="281"/>
      <c r="AAK423" s="281"/>
      <c r="AAL423" s="281"/>
      <c r="AAM423" s="281"/>
      <c r="AAN423" s="281"/>
      <c r="AAO423" s="281"/>
      <c r="AAP423" s="281"/>
      <c r="AAQ423" s="281"/>
      <c r="AAR423" s="281"/>
      <c r="AAS423" s="281"/>
      <c r="AAT423" s="281"/>
      <c r="AAU423" s="281"/>
      <c r="AAV423" s="281"/>
      <c r="AAW423" s="281"/>
      <c r="AAX423" s="281"/>
      <c r="AAY423" s="281"/>
      <c r="AAZ423" s="281"/>
      <c r="ABA423" s="281"/>
      <c r="ABB423" s="281"/>
      <c r="ABC423" s="281"/>
      <c r="ABD423" s="281"/>
      <c r="ABE423" s="281"/>
      <c r="ABF423" s="281"/>
      <c r="ABG423" s="281"/>
      <c r="ABH423" s="281"/>
      <c r="ABI423" s="281"/>
      <c r="ABJ423" s="281"/>
      <c r="ABK423" s="281"/>
      <c r="ABL423" s="281"/>
      <c r="ABM423" s="281"/>
      <c r="ABN423" s="281"/>
      <c r="ABO423" s="281"/>
      <c r="ABP423" s="281"/>
      <c r="ABQ423" s="281"/>
      <c r="ABR423" s="281"/>
      <c r="ABS423" s="281"/>
      <c r="ABT423" s="281"/>
      <c r="ABU423" s="281"/>
      <c r="ABV423" s="281"/>
      <c r="ABW423" s="281"/>
      <c r="ABX423" s="281"/>
      <c r="ABY423" s="281"/>
      <c r="ABZ423" s="281"/>
      <c r="ACA423" s="281"/>
      <c r="ACB423" s="281"/>
      <c r="ACC423" s="281"/>
      <c r="ACD423" s="281"/>
      <c r="ACE423" s="281"/>
      <c r="ACF423" s="281"/>
      <c r="ACG423" s="281"/>
      <c r="ACH423" s="281"/>
      <c r="ACI423" s="281"/>
      <c r="ACJ423" s="281"/>
      <c r="ACK423" s="281"/>
      <c r="ACL423" s="281"/>
      <c r="ACM423" s="281"/>
      <c r="ACN423" s="281"/>
      <c r="ACO423" s="281"/>
      <c r="ACP423" s="281"/>
      <c r="ACQ423" s="281"/>
      <c r="ACR423" s="281"/>
      <c r="ACS423" s="281"/>
      <c r="ACT423" s="281"/>
      <c r="ACU423" s="281"/>
      <c r="ACV423" s="281"/>
      <c r="ACW423" s="281"/>
      <c r="ACX423" s="281"/>
      <c r="ACY423" s="281"/>
      <c r="ACZ423" s="281"/>
      <c r="ADA423" s="281"/>
      <c r="ADB423" s="281"/>
      <c r="ADC423" s="281"/>
      <c r="ADD423" s="281"/>
      <c r="ADE423" s="281"/>
      <c r="ADF423" s="281"/>
      <c r="ADG423" s="281"/>
      <c r="ADH423" s="281"/>
      <c r="ADI423" s="281"/>
      <c r="ADJ423" s="281"/>
      <c r="ADK423" s="281"/>
      <c r="ADL423" s="281"/>
      <c r="ADM423" s="281"/>
      <c r="ADN423" s="281"/>
      <c r="ADO423" s="281"/>
      <c r="ADP423" s="281"/>
      <c r="ADQ423" s="281"/>
      <c r="ADR423" s="281"/>
      <c r="ADS423" s="281"/>
      <c r="ADT423" s="281"/>
      <c r="ADU423" s="281"/>
      <c r="ADV423" s="281"/>
      <c r="ADW423" s="281"/>
      <c r="ADX423" s="281"/>
      <c r="ADY423" s="281"/>
      <c r="ADZ423" s="281"/>
      <c r="AEA423" s="281"/>
      <c r="AEB423" s="281"/>
      <c r="AEC423" s="281"/>
      <c r="AED423" s="281"/>
      <c r="AEE423" s="281"/>
      <c r="AEF423" s="281"/>
      <c r="AEG423" s="281"/>
      <c r="AEH423" s="281"/>
      <c r="AEI423" s="281"/>
      <c r="AEJ423" s="281"/>
      <c r="AEK423" s="281"/>
      <c r="AEL423" s="281"/>
      <c r="AEM423" s="281"/>
      <c r="AEN423" s="281"/>
      <c r="AEO423" s="281"/>
      <c r="AEP423" s="281"/>
      <c r="AEQ423" s="281"/>
      <c r="AER423" s="281"/>
      <c r="AES423" s="281"/>
      <c r="AET423" s="281"/>
      <c r="AEU423" s="281"/>
      <c r="AEV423" s="281"/>
      <c r="AEW423" s="281"/>
      <c r="AEX423" s="281"/>
      <c r="AEY423" s="281"/>
      <c r="AEZ423" s="281"/>
      <c r="AFA423" s="281"/>
      <c r="AFB423" s="281"/>
      <c r="AFC423" s="281"/>
      <c r="AFD423" s="281"/>
      <c r="AFE423" s="281"/>
      <c r="AFF423" s="281"/>
      <c r="AFG423" s="281"/>
      <c r="AFH423" s="281"/>
      <c r="AFI423" s="281"/>
      <c r="AFJ423" s="281"/>
      <c r="AFK423" s="281"/>
      <c r="AFL423" s="281"/>
      <c r="AFM423" s="281"/>
      <c r="AFN423" s="281"/>
      <c r="AFO423" s="281"/>
      <c r="AFP423" s="281"/>
      <c r="AFQ423" s="281"/>
      <c r="AFR423" s="281"/>
      <c r="AFS423" s="281"/>
      <c r="AFT423" s="281"/>
      <c r="AFU423" s="281"/>
      <c r="AFV423" s="281"/>
      <c r="AFW423" s="281"/>
      <c r="AFX423" s="281"/>
      <c r="AFY423" s="281"/>
      <c r="AFZ423" s="281"/>
      <c r="AGA423" s="281"/>
      <c r="AGB423" s="281"/>
      <c r="AGC423" s="281"/>
      <c r="AGD423" s="281"/>
      <c r="AGE423" s="281"/>
      <c r="AGF423" s="281"/>
      <c r="AGG423" s="281"/>
      <c r="AGH423" s="281"/>
      <c r="AGI423" s="281"/>
      <c r="AGJ423" s="281"/>
      <c r="AGK423" s="281"/>
      <c r="AGL423" s="281"/>
      <c r="AGM423" s="281"/>
      <c r="AGN423" s="281"/>
      <c r="AGO423" s="281"/>
      <c r="AGP423" s="281"/>
      <c r="AGQ423" s="281"/>
      <c r="AGR423" s="281"/>
      <c r="AGS423" s="281"/>
      <c r="AGT423" s="281"/>
      <c r="AGU423" s="281"/>
      <c r="AGV423" s="281"/>
      <c r="AGW423" s="281"/>
      <c r="AGX423" s="281"/>
      <c r="AGY423" s="281"/>
      <c r="AGZ423" s="281"/>
      <c r="AHA423" s="281"/>
      <c r="AHB423" s="281"/>
      <c r="AHC423" s="281"/>
      <c r="AHD423" s="281"/>
      <c r="AHE423" s="281"/>
      <c r="AHF423" s="281"/>
      <c r="AHG423" s="281"/>
      <c r="AHH423" s="281"/>
      <c r="AHI423" s="281"/>
      <c r="AHJ423" s="281"/>
      <c r="AHK423" s="281"/>
      <c r="AHL423" s="281"/>
      <c r="AHM423" s="281"/>
      <c r="AHN423" s="281"/>
      <c r="AHO423" s="281"/>
      <c r="AHP423" s="281"/>
      <c r="AHQ423" s="281"/>
      <c r="AHR423" s="281"/>
      <c r="AHS423" s="281"/>
      <c r="AHT423" s="281"/>
      <c r="AHU423" s="281"/>
      <c r="AHV423" s="281"/>
      <c r="AHW423" s="281"/>
      <c r="AHX423" s="281"/>
      <c r="AHY423" s="281"/>
      <c r="AHZ423" s="281"/>
      <c r="AIA423" s="281"/>
      <c r="AIB423" s="281"/>
      <c r="AIC423" s="281"/>
      <c r="AID423" s="281"/>
      <c r="AIE423" s="281"/>
      <c r="AIF423" s="281"/>
      <c r="AIG423" s="281"/>
      <c r="AIH423" s="281"/>
      <c r="AII423" s="281"/>
      <c r="AIJ423" s="281"/>
      <c r="AIK423" s="281"/>
      <c r="AIL423" s="281"/>
      <c r="AIM423" s="281"/>
      <c r="AIN423" s="281"/>
      <c r="AIO423" s="281"/>
      <c r="AIP423" s="281"/>
      <c r="AIQ423" s="281"/>
      <c r="AIR423" s="281"/>
      <c r="AIS423" s="281"/>
      <c r="AIT423" s="281"/>
      <c r="AIU423" s="281"/>
      <c r="AIV423" s="281"/>
      <c r="AIW423" s="281"/>
      <c r="AIX423" s="281"/>
      <c r="AIY423" s="281"/>
      <c r="AIZ423" s="281"/>
      <c r="AJA423" s="281"/>
      <c r="AJB423" s="281"/>
      <c r="AJC423" s="281"/>
      <c r="AJD423" s="281"/>
      <c r="AJE423" s="281"/>
      <c r="AJF423" s="281"/>
      <c r="AJG423" s="281"/>
      <c r="AJH423" s="281"/>
      <c r="AJI423" s="281"/>
      <c r="AJJ423" s="281"/>
      <c r="AJK423" s="281"/>
      <c r="AJL423" s="281"/>
      <c r="AJM423" s="281"/>
      <c r="AJN423" s="281"/>
      <c r="AJO423" s="281"/>
      <c r="AJP423" s="281"/>
      <c r="AJQ423" s="281"/>
      <c r="AJR423" s="281"/>
      <c r="AJS423" s="281"/>
      <c r="AJT423" s="281"/>
      <c r="AJU423" s="281"/>
      <c r="AJV423" s="281"/>
      <c r="AJW423" s="281"/>
      <c r="AJX423" s="281"/>
      <c r="AJY423" s="281"/>
      <c r="AJZ423" s="281"/>
      <c r="AKA423" s="281"/>
      <c r="AKB423" s="281"/>
      <c r="AKC423" s="281"/>
      <c r="AKD423" s="281"/>
      <c r="AKE423" s="281"/>
      <c r="AKF423" s="281"/>
      <c r="AKG423" s="281"/>
      <c r="AKH423" s="281"/>
      <c r="AKI423" s="281"/>
      <c r="AKJ423" s="281"/>
      <c r="AKK423" s="281"/>
      <c r="AKL423" s="281"/>
      <c r="AKM423" s="281"/>
      <c r="AKN423" s="281"/>
      <c r="AKO423" s="281"/>
      <c r="AKP423" s="281"/>
      <c r="AKQ423" s="281"/>
      <c r="AKR423" s="281"/>
      <c r="AKS423" s="281"/>
      <c r="AKT423" s="281"/>
      <c r="AKU423" s="281"/>
      <c r="AKV423" s="281"/>
      <c r="AKW423" s="281"/>
      <c r="AKX423" s="281"/>
      <c r="AKY423" s="281"/>
      <c r="AKZ423" s="281"/>
      <c r="ALA423" s="281"/>
      <c r="ALB423" s="281"/>
      <c r="ALC423" s="281"/>
      <c r="ALD423" s="281"/>
      <c r="ALE423" s="281"/>
      <c r="ALF423" s="281"/>
      <c r="ALG423" s="281"/>
      <c r="ALH423" s="281"/>
      <c r="ALI423" s="281"/>
      <c r="ALJ423" s="281"/>
      <c r="ALK423" s="281"/>
      <c r="ALL423" s="281"/>
      <c r="ALM423" s="281"/>
      <c r="ALN423" s="281"/>
      <c r="ALO423" s="281"/>
      <c r="ALP423" s="281"/>
      <c r="ALQ423" s="281"/>
      <c r="ALR423" s="281"/>
      <c r="ALS423" s="281"/>
      <c r="ALT423" s="281"/>
      <c r="ALU423" s="281"/>
      <c r="ALV423" s="281"/>
      <c r="ALW423" s="281"/>
      <c r="ALX423" s="281"/>
      <c r="ALY423" s="281"/>
      <c r="ALZ423" s="281"/>
      <c r="AMA423" s="281"/>
      <c r="AMB423" s="281"/>
      <c r="AMC423" s="281"/>
      <c r="AMD423" s="281"/>
      <c r="AME423" s="281"/>
      <c r="AMF423" s="281"/>
      <c r="AMG423" s="281"/>
      <c r="AMH423" s="281"/>
      <c r="AMI423" s="281"/>
      <c r="AMJ423" s="281"/>
    </row>
    <row r="424" spans="1:1024" s="265" customFormat="1" ht="15" customHeight="1" x14ac:dyDescent="0.2">
      <c r="A424" s="38" t="s">
        <v>197</v>
      </c>
      <c r="B424" s="39" t="s">
        <v>12</v>
      </c>
      <c r="C424" s="39" t="s">
        <v>42</v>
      </c>
      <c r="D424" s="260">
        <v>43</v>
      </c>
      <c r="E424" s="260"/>
      <c r="F424" s="260"/>
      <c r="G424" s="41"/>
      <c r="H424" s="42"/>
      <c r="I424" s="261"/>
      <c r="J424" s="41"/>
      <c r="K424" s="261"/>
      <c r="L424" s="261"/>
      <c r="M424" s="41"/>
      <c r="N424" s="44"/>
      <c r="O424" s="261"/>
      <c r="P424" s="261"/>
      <c r="Q424" s="261"/>
      <c r="R424" s="261"/>
      <c r="S424" s="261"/>
      <c r="T424" s="261"/>
      <c r="U424" s="261"/>
      <c r="V424" s="261"/>
      <c r="W424" s="261"/>
      <c r="X424" s="260"/>
      <c r="Y424" s="260"/>
      <c r="Z424" s="260"/>
      <c r="AA424" s="262"/>
      <c r="AB424" s="47">
        <f>COUNT(D424:Z424)</f>
        <v>1</v>
      </c>
      <c r="AC424" s="48">
        <f>IF(AB424=0,0,AVERAGE(D424:Z424))</f>
        <v>43</v>
      </c>
      <c r="AD424" s="48">
        <f t="array" ref="AD424">IF(AB424=0,0,IF(AB424&gt;9,AVERAGE(LARGE(D424:Z424,{1,2,3,4,5,6,7,8,9,10})),0))</f>
        <v>0</v>
      </c>
      <c r="AE424" s="48">
        <f t="array" ref="AE424">IF(AB424=0,0,IF(AB424&gt;9,SUM(LARGE(D424:Z424,{1,2,3,4,5,6,7,8,9,10})),0))</f>
        <v>0</v>
      </c>
      <c r="AF424" s="264"/>
    </row>
    <row r="425" spans="1:1024" s="265" customFormat="1" ht="15" customHeight="1" x14ac:dyDescent="0.2">
      <c r="A425" s="38" t="s">
        <v>197</v>
      </c>
      <c r="B425" s="39" t="s">
        <v>12</v>
      </c>
      <c r="C425" s="39" t="s">
        <v>44</v>
      </c>
      <c r="D425" s="260">
        <v>34</v>
      </c>
      <c r="E425" s="260"/>
      <c r="F425" s="260"/>
      <c r="G425" s="39"/>
      <c r="H425" s="50"/>
      <c r="I425" s="260"/>
      <c r="J425" s="39"/>
      <c r="K425" s="260"/>
      <c r="L425" s="260"/>
      <c r="M425" s="39"/>
      <c r="N425" s="45"/>
      <c r="O425" s="260"/>
      <c r="P425" s="260"/>
      <c r="Q425" s="260"/>
      <c r="R425" s="260"/>
      <c r="S425" s="260"/>
      <c r="T425" s="260"/>
      <c r="U425" s="260"/>
      <c r="V425" s="260"/>
      <c r="W425" s="260"/>
      <c r="X425" s="260"/>
      <c r="Y425" s="39"/>
      <c r="Z425" s="39"/>
      <c r="AA425" s="262"/>
      <c r="AB425" s="47">
        <f>COUNT(D425:Z425)</f>
        <v>1</v>
      </c>
      <c r="AC425" s="48">
        <f>IF(AB425=0,0,AVERAGE(D425:Z425))</f>
        <v>34</v>
      </c>
      <c r="AD425" s="48">
        <f t="array" ref="AD425">IF(AB425=0,0,IF(AB425&gt;9,AVERAGE(LARGE(D425:Z425,{1,2,3,4,5,6,7,8,9,10})),0))</f>
        <v>0</v>
      </c>
      <c r="AE425" s="48">
        <f t="array" ref="AE425">IF(AB425=0,0,IF(AB425&gt;9,SUM(LARGE(D425:Z425,{1,2,3,4,5,6,7,8,9,10})),0))</f>
        <v>0</v>
      </c>
    </row>
    <row r="426" spans="1:1024" s="265" customFormat="1" ht="15" customHeight="1" x14ac:dyDescent="0.2">
      <c r="A426" s="38" t="s">
        <v>307</v>
      </c>
      <c r="B426" s="39" t="s">
        <v>5</v>
      </c>
      <c r="C426" s="39" t="s">
        <v>42</v>
      </c>
      <c r="D426" s="260">
        <v>32</v>
      </c>
      <c r="E426" s="260"/>
      <c r="F426" s="260"/>
      <c r="G426" s="39"/>
      <c r="H426" s="50"/>
      <c r="I426" s="260"/>
      <c r="J426" s="39"/>
      <c r="K426" s="260"/>
      <c r="L426" s="260"/>
      <c r="M426" s="39"/>
      <c r="N426" s="45"/>
      <c r="O426" s="260"/>
      <c r="P426" s="260"/>
      <c r="Q426" s="260"/>
      <c r="R426" s="260"/>
      <c r="S426" s="260"/>
      <c r="T426" s="260"/>
      <c r="U426" s="260"/>
      <c r="V426" s="260"/>
      <c r="W426" s="260"/>
      <c r="X426" s="260"/>
      <c r="Y426" s="260"/>
      <c r="Z426" s="260"/>
      <c r="AA426" s="262"/>
      <c r="AB426" s="47">
        <f>COUNT(D426:Z426)</f>
        <v>1</v>
      </c>
      <c r="AC426" s="48">
        <f>IF(AB426=0,0,AVERAGE(D426:Z426))</f>
        <v>32</v>
      </c>
      <c r="AD426" s="48">
        <f t="array" ref="AD426">IF(AB426=0,0,IF(AB426&gt;9,AVERAGE(LARGE(D426:Z426,{1,2,3,4,5,6,7,8,9,10})),0))</f>
        <v>0</v>
      </c>
      <c r="AE426" s="48">
        <f t="array" ref="AE426">IF(AB426=0,0,IF(AB426&gt;9,SUM(LARGE(D426:Z426,{1,2,3,4,5,6,7,8,9,10})),0))</f>
        <v>0</v>
      </c>
    </row>
    <row r="427" spans="1:1024" s="284" customFormat="1" ht="15" customHeight="1" x14ac:dyDescent="0.2">
      <c r="A427" s="298" t="s">
        <v>317</v>
      </c>
      <c r="B427" s="299" t="s">
        <v>5</v>
      </c>
      <c r="C427" s="299" t="s">
        <v>42</v>
      </c>
      <c r="D427" s="300">
        <v>31</v>
      </c>
      <c r="E427" s="300"/>
      <c r="F427" s="300"/>
      <c r="G427" s="305"/>
      <c r="H427" s="307"/>
      <c r="I427" s="300"/>
      <c r="J427" s="305"/>
      <c r="K427" s="300"/>
      <c r="L427" s="300"/>
      <c r="M427" s="305"/>
      <c r="N427" s="311"/>
      <c r="O427" s="300"/>
      <c r="P427" s="300"/>
      <c r="Q427" s="300"/>
      <c r="R427" s="300"/>
      <c r="S427" s="300"/>
      <c r="T427" s="300"/>
      <c r="U427" s="300"/>
      <c r="V427" s="300"/>
      <c r="W427" s="300"/>
      <c r="X427" s="300"/>
      <c r="Y427" s="300"/>
      <c r="Z427" s="300"/>
      <c r="AA427" s="299"/>
      <c r="AB427" s="47">
        <f>COUNT(D427:Z427)</f>
        <v>1</v>
      </c>
      <c r="AC427" s="48">
        <f>IF(AB427=0,0,AVERAGE(D427:Z427))</f>
        <v>31</v>
      </c>
      <c r="AD427" s="48">
        <f t="array" ref="AD427">IF(AB427=0,0,IF(AB427&gt;9,AVERAGE(LARGE(D427:Z427,{1,2,3,4,5,6,7,8,9,10})),0))</f>
        <v>0</v>
      </c>
      <c r="AE427" s="48">
        <f t="array" ref="AE427">IF(AB427=0,0,IF(AB427&gt;9,SUM(LARGE(D427:Z427,{1,2,3,4,5,6,7,8,9,10})),0))</f>
        <v>0</v>
      </c>
    </row>
    <row r="428" spans="1:1024" s="312" customFormat="1" ht="15" customHeight="1" x14ac:dyDescent="0.2">
      <c r="A428" s="38" t="s">
        <v>198</v>
      </c>
      <c r="B428" s="39" t="s">
        <v>12</v>
      </c>
      <c r="C428" s="39" t="s">
        <v>42</v>
      </c>
      <c r="D428" s="260"/>
      <c r="E428" s="260"/>
      <c r="F428" s="260"/>
      <c r="G428" s="39"/>
      <c r="H428" s="50"/>
      <c r="I428" s="260"/>
      <c r="J428" s="39"/>
      <c r="K428" s="260"/>
      <c r="L428" s="260"/>
      <c r="M428" s="39"/>
      <c r="N428" s="45"/>
      <c r="O428" s="260"/>
      <c r="P428" s="260"/>
      <c r="Q428" s="260"/>
      <c r="R428" s="260"/>
      <c r="S428" s="260"/>
      <c r="T428" s="260"/>
      <c r="U428" s="260"/>
      <c r="V428" s="260"/>
      <c r="W428" s="260"/>
      <c r="X428" s="260"/>
      <c r="Y428" s="260"/>
      <c r="Z428" s="260"/>
      <c r="AA428" s="262"/>
      <c r="AB428" s="47">
        <f>COUNT(D428:Z428)</f>
        <v>0</v>
      </c>
      <c r="AC428" s="48">
        <f>IF(AB428=0,0,AVERAGE(D428:Z428))</f>
        <v>0</v>
      </c>
      <c r="AD428" s="48">
        <f t="array" ref="AD428">IF(AB428=0,0,IF(AB428&gt;9,AVERAGE(LARGE(D428:Z428,{1,2,3,4,5,6,7,8,9,10})),0))</f>
        <v>0</v>
      </c>
      <c r="AE428" s="317">
        <f t="array" ref="AE428">IF(AB428=0,0,IF(AB428&gt;9,SUM(LARGE(D428:Z428,{1,2,3,4,5,6,7,8,9,10})),0))</f>
        <v>0</v>
      </c>
    </row>
    <row r="429" spans="1:1024" s="312" customFormat="1" ht="15" customHeight="1" x14ac:dyDescent="0.2">
      <c r="A429" s="285" t="s">
        <v>429</v>
      </c>
      <c r="B429" s="286" t="s">
        <v>12</v>
      </c>
      <c r="C429" s="286" t="s">
        <v>42</v>
      </c>
      <c r="D429" s="286">
        <v>43</v>
      </c>
      <c r="E429" s="286"/>
      <c r="F429" s="286"/>
      <c r="G429" s="287"/>
      <c r="H429" s="288"/>
      <c r="I429" s="286"/>
      <c r="J429" s="287"/>
      <c r="K429" s="289"/>
      <c r="L429" s="286"/>
      <c r="M429" s="287"/>
      <c r="N429" s="290"/>
      <c r="O429" s="286"/>
      <c r="P429" s="286"/>
      <c r="Q429" s="286"/>
      <c r="R429" s="286"/>
      <c r="S429" s="286"/>
      <c r="T429" s="286"/>
      <c r="U429" s="286"/>
      <c r="V429" s="286"/>
      <c r="W429" s="286"/>
      <c r="X429" s="286">
        <v>49</v>
      </c>
      <c r="Y429" s="286"/>
      <c r="Z429" s="286"/>
      <c r="AA429" s="287"/>
      <c r="AB429" s="47">
        <f>COUNT(D429:Z429)</f>
        <v>2</v>
      </c>
      <c r="AC429" s="48">
        <f>IF(AB429=0,0,AVERAGE(D429:Z429))</f>
        <v>46</v>
      </c>
      <c r="AD429" s="48">
        <f t="array" ref="AD429">IF(AB429=0,0,IF(AB429&gt;9,AVERAGE(LARGE(D429:Z429,{1,2,3,4,5,6,7,8,9,10})),0))</f>
        <v>0</v>
      </c>
      <c r="AE429" s="317">
        <f t="array" ref="AE429">IF(AB429=0,0,IF(AB429&gt;9,SUM(LARGE(D429:Z429,{1,2,3,4,5,6,7,8,9,10})),0))</f>
        <v>0</v>
      </c>
    </row>
    <row r="430" spans="1:1024" s="312" customFormat="1" ht="15" customHeight="1" x14ac:dyDescent="0.2">
      <c r="A430" s="38" t="s">
        <v>367</v>
      </c>
      <c r="B430" s="39" t="s">
        <v>5</v>
      </c>
      <c r="C430" s="39" t="s">
        <v>42</v>
      </c>
      <c r="D430" s="260"/>
      <c r="E430" s="260"/>
      <c r="F430" s="260"/>
      <c r="G430" s="39"/>
      <c r="H430" s="50"/>
      <c r="I430" s="260"/>
      <c r="J430" s="39"/>
      <c r="K430" s="260"/>
      <c r="L430" s="260"/>
      <c r="M430" s="39"/>
      <c r="N430" s="45"/>
      <c r="O430" s="260"/>
      <c r="P430" s="260"/>
      <c r="Q430" s="260"/>
      <c r="R430" s="260"/>
      <c r="S430" s="260"/>
      <c r="T430" s="260"/>
      <c r="U430" s="260"/>
      <c r="V430" s="260"/>
      <c r="W430" s="260"/>
      <c r="X430" s="260"/>
      <c r="Y430" s="260"/>
      <c r="Z430" s="260"/>
      <c r="AA430" s="262"/>
      <c r="AB430" s="47">
        <f>COUNT(D430:Z430)</f>
        <v>0</v>
      </c>
      <c r="AC430" s="48">
        <f>IF(AB430=0,0,AVERAGE(D430:Z430))</f>
        <v>0</v>
      </c>
      <c r="AD430" s="48">
        <f t="array" ref="AD430">IF(AB430=0,0,IF(AB430&gt;9,AVERAGE(LARGE(D430:Z430,{1,2,3,4,5,6,7,8,9,10})),0))</f>
        <v>0</v>
      </c>
      <c r="AE430" s="317">
        <f t="array" ref="AE430">IF(AB430=0,0,IF(AB430&gt;9,SUM(LARGE(D430:Z430,{1,2,3,4,5,6,7,8,9,10})),0))</f>
        <v>0</v>
      </c>
    </row>
    <row r="431" spans="1:1024" s="312" customFormat="1" ht="15" customHeight="1" x14ac:dyDescent="0.2">
      <c r="A431" s="38" t="s">
        <v>199</v>
      </c>
      <c r="B431" s="39" t="s">
        <v>5</v>
      </c>
      <c r="C431" s="39" t="s">
        <v>42</v>
      </c>
      <c r="D431" s="260">
        <v>45</v>
      </c>
      <c r="E431" s="260"/>
      <c r="F431" s="260"/>
      <c r="G431" s="39"/>
      <c r="H431" s="50"/>
      <c r="I431" s="260"/>
      <c r="J431" s="39"/>
      <c r="K431" s="260"/>
      <c r="L431" s="260"/>
      <c r="M431" s="39"/>
      <c r="N431" s="45"/>
      <c r="O431" s="260"/>
      <c r="P431" s="260"/>
      <c r="Q431" s="260"/>
      <c r="R431" s="260"/>
      <c r="S431" s="260"/>
      <c r="T431" s="260"/>
      <c r="U431" s="260"/>
      <c r="V431" s="260"/>
      <c r="W431" s="260"/>
      <c r="X431" s="260"/>
      <c r="Y431" s="260"/>
      <c r="Z431" s="260"/>
      <c r="AA431" s="262"/>
      <c r="AB431" s="47">
        <f>COUNT(D431:Z431)</f>
        <v>1</v>
      </c>
      <c r="AC431" s="48">
        <f>IF(AB431=0,0,AVERAGE(D431:Z431))</f>
        <v>45</v>
      </c>
      <c r="AD431" s="48">
        <f t="array" ref="AD431">IF(AB431=0,0,IF(AB431&gt;9,AVERAGE(LARGE(D431:Z431,{1,2,3,4,5,6,7,8,9,10})),0))</f>
        <v>0</v>
      </c>
      <c r="AE431" s="317">
        <f t="array" ref="AE431">IF(AB431=0,0,IF(AB431&gt;9,SUM(LARGE(D431:Z431,{1,2,3,4,5,6,7,8,9,10})),0))</f>
        <v>0</v>
      </c>
    </row>
    <row r="432" spans="1:1024" s="312" customFormat="1" ht="15" customHeight="1" x14ac:dyDescent="0.2">
      <c r="A432" s="38" t="s">
        <v>199</v>
      </c>
      <c r="B432" s="39" t="s">
        <v>5</v>
      </c>
      <c r="C432" s="39" t="s">
        <v>47</v>
      </c>
      <c r="D432" s="260">
        <v>45</v>
      </c>
      <c r="E432" s="262"/>
      <c r="F432" s="262"/>
      <c r="G432" s="53"/>
      <c r="H432" s="66"/>
      <c r="I432" s="262"/>
      <c r="J432" s="53"/>
      <c r="K432" s="260"/>
      <c r="L432" s="262"/>
      <c r="M432" s="53"/>
      <c r="N432" s="59"/>
      <c r="O432" s="262"/>
      <c r="P432" s="262"/>
      <c r="Q432" s="262"/>
      <c r="R432" s="262"/>
      <c r="S432" s="262"/>
      <c r="T432" s="262"/>
      <c r="U432" s="262"/>
      <c r="V432" s="262"/>
      <c r="W432" s="262"/>
      <c r="X432" s="262"/>
      <c r="Y432" s="262"/>
      <c r="Z432" s="262"/>
      <c r="AA432" s="53"/>
      <c r="AB432" s="47">
        <f>COUNT(D432:Z432)</f>
        <v>1</v>
      </c>
      <c r="AC432" s="48">
        <f>IF(AB432=0,0,AVERAGE(D432:Z432))</f>
        <v>45</v>
      </c>
      <c r="AD432" s="48">
        <f t="array" ref="AD432">IF(AB432=0,0,IF(AB432&gt;9,AVERAGE(LARGE(D432:Z432,{1,2,3,4,5,6,7,8,9,10})),0))</f>
        <v>0</v>
      </c>
      <c r="AE432" s="317">
        <f t="array" ref="AE432">IF(AB432=0,0,IF(AB432&gt;9,SUM(LARGE(D432:Z432,{1,2,3,4,5,6,7,8,9,10})),0))</f>
        <v>0</v>
      </c>
    </row>
    <row r="433" spans="1:31" s="312" customFormat="1" ht="15" customHeight="1" x14ac:dyDescent="0.2">
      <c r="A433" s="269" t="s">
        <v>200</v>
      </c>
      <c r="B433" s="260" t="s">
        <v>11</v>
      </c>
      <c r="C433" s="260" t="s">
        <v>42</v>
      </c>
      <c r="D433" s="260">
        <v>42</v>
      </c>
      <c r="E433" s="260"/>
      <c r="F433" s="260"/>
      <c r="G433" s="39"/>
      <c r="H433" s="50"/>
      <c r="I433" s="260"/>
      <c r="J433" s="39"/>
      <c r="K433" s="260"/>
      <c r="L433" s="260"/>
      <c r="M433" s="39"/>
      <c r="N433" s="45"/>
      <c r="O433" s="260"/>
      <c r="P433" s="260"/>
      <c r="Q433" s="260"/>
      <c r="R433" s="260"/>
      <c r="S433" s="260"/>
      <c r="T433" s="260"/>
      <c r="U433" s="260"/>
      <c r="V433" s="260"/>
      <c r="W433" s="260"/>
      <c r="X433" s="260"/>
      <c r="Y433" s="260"/>
      <c r="Z433" s="260"/>
      <c r="AA433" s="262"/>
      <c r="AB433" s="47">
        <f>COUNT(D433:Z433)</f>
        <v>1</v>
      </c>
      <c r="AC433" s="48">
        <f>IF(AB433=0,0,AVERAGE(D433:Z433))</f>
        <v>42</v>
      </c>
      <c r="AD433" s="48">
        <f t="array" ref="AD433">IF(AB433=0,0,IF(AB433&gt;9,AVERAGE(LARGE(D433:Z433,{1,2,3,4,5,6,7,8,9,10})),0))</f>
        <v>0</v>
      </c>
      <c r="AE433" s="317">
        <f t="array" ref="AE433">IF(AB433=0,0,IF(AB433&gt;9,SUM(LARGE(D433:Z433,{1,2,3,4,5,6,7,8,9,10})),0))</f>
        <v>0</v>
      </c>
    </row>
    <row r="434" spans="1:31" s="312" customFormat="1" ht="15" customHeight="1" x14ac:dyDescent="0.2">
      <c r="A434" s="38" t="s">
        <v>410</v>
      </c>
      <c r="B434" s="39" t="s">
        <v>11</v>
      </c>
      <c r="C434" s="39" t="s">
        <v>55</v>
      </c>
      <c r="D434" s="260"/>
      <c r="E434" s="260"/>
      <c r="F434" s="260"/>
      <c r="G434" s="39"/>
      <c r="H434" s="50"/>
      <c r="I434" s="260"/>
      <c r="J434" s="39"/>
      <c r="K434" s="260"/>
      <c r="L434" s="260"/>
      <c r="M434" s="39"/>
      <c r="N434" s="45"/>
      <c r="O434" s="260"/>
      <c r="P434" s="260"/>
      <c r="Q434" s="260"/>
      <c r="R434" s="260"/>
      <c r="S434" s="260"/>
      <c r="T434" s="260"/>
      <c r="U434" s="260"/>
      <c r="V434" s="260"/>
      <c r="W434" s="260"/>
      <c r="X434" s="260"/>
      <c r="Y434" s="260"/>
      <c r="Z434" s="260"/>
      <c r="AA434" s="262"/>
      <c r="AB434" s="47">
        <f>COUNT(D434:Z434)</f>
        <v>0</v>
      </c>
      <c r="AC434" s="48">
        <f>IF(AB434=0,0,AVERAGE(D434:Z434))</f>
        <v>0</v>
      </c>
      <c r="AD434" s="48">
        <f t="array" ref="AD434">IF(AB434=0,0,IF(AB434&gt;9,AVERAGE(LARGE(D434:Z434,{1,2,3,4,5,6,7,8,9,10})),0))</f>
        <v>0</v>
      </c>
      <c r="AE434" s="317">
        <f t="array" ref="AE434">IF(AB434=0,0,IF(AB434&gt;9,SUM(LARGE(D434:Z434,{1,2,3,4,5,6,7,8,9,10})),0))</f>
        <v>0</v>
      </c>
    </row>
    <row r="435" spans="1:31" s="312" customFormat="1" ht="15" customHeight="1" x14ac:dyDescent="0.2">
      <c r="A435" s="38" t="s">
        <v>308</v>
      </c>
      <c r="B435" s="39" t="s">
        <v>5</v>
      </c>
      <c r="C435" s="39" t="s">
        <v>42</v>
      </c>
      <c r="D435" s="260"/>
      <c r="E435" s="260"/>
      <c r="F435" s="260"/>
      <c r="G435" s="39"/>
      <c r="H435" s="50"/>
      <c r="I435" s="260"/>
      <c r="J435" s="39"/>
      <c r="K435" s="260"/>
      <c r="L435" s="260"/>
      <c r="M435" s="39"/>
      <c r="N435" s="45"/>
      <c r="O435" s="260"/>
      <c r="P435" s="260"/>
      <c r="Q435" s="260"/>
      <c r="R435" s="260"/>
      <c r="S435" s="260"/>
      <c r="T435" s="260"/>
      <c r="U435" s="260"/>
      <c r="V435" s="260"/>
      <c r="W435" s="260"/>
      <c r="X435" s="260"/>
      <c r="Y435" s="260"/>
      <c r="Z435" s="260"/>
      <c r="AA435" s="53"/>
      <c r="AB435" s="47">
        <f>COUNT(D435:Z435)</f>
        <v>0</v>
      </c>
      <c r="AC435" s="48">
        <f>IF(AB435=0,0,AVERAGE(D435:Z435))</f>
        <v>0</v>
      </c>
      <c r="AD435" s="48">
        <f t="array" ref="AD435">IF(AB435=0,0,IF(AB435&gt;9,AVERAGE(LARGE(D435:Z435,{1,2,3,4,5,6,7,8,9,10})),0))</f>
        <v>0</v>
      </c>
      <c r="AE435" s="317">
        <f t="array" ref="AE435">IF(AB435=0,0,IF(AB435&gt;9,SUM(LARGE(D435:Z435,{1,2,3,4,5,6,7,8,9,10})),0))</f>
        <v>0</v>
      </c>
    </row>
    <row r="436" spans="1:31" s="312" customFormat="1" ht="15" customHeight="1" x14ac:dyDescent="0.2">
      <c r="A436" s="38" t="s">
        <v>309</v>
      </c>
      <c r="B436" s="39" t="s">
        <v>6</v>
      </c>
      <c r="C436" s="39" t="s">
        <v>52</v>
      </c>
      <c r="D436" s="260"/>
      <c r="E436" s="260"/>
      <c r="F436" s="260"/>
      <c r="G436" s="39"/>
      <c r="H436" s="50"/>
      <c r="I436" s="260"/>
      <c r="J436" s="39"/>
      <c r="K436" s="260"/>
      <c r="L436" s="260"/>
      <c r="M436" s="39"/>
      <c r="N436" s="45"/>
      <c r="O436" s="260"/>
      <c r="P436" s="260"/>
      <c r="Q436" s="260"/>
      <c r="R436" s="260"/>
      <c r="S436" s="260"/>
      <c r="T436" s="260"/>
      <c r="U436" s="260"/>
      <c r="V436" s="260"/>
      <c r="W436" s="260"/>
      <c r="X436" s="260"/>
      <c r="Y436" s="260"/>
      <c r="Z436" s="260"/>
      <c r="AA436" s="262"/>
      <c r="AB436" s="47">
        <f>COUNT(D436:Z436)</f>
        <v>0</v>
      </c>
      <c r="AC436" s="48">
        <f>IF(AB436=0,0,AVERAGE(D436:Z436))</f>
        <v>0</v>
      </c>
      <c r="AD436" s="48">
        <f t="array" ref="AD436">IF(AB436=0,0,IF(AB436&gt;9,AVERAGE(LARGE(D436:Z436,{1,2,3,4,5,6,7,8,9,10})),0))</f>
        <v>0</v>
      </c>
      <c r="AE436" s="317">
        <f t="array" ref="AE436">IF(AB436=0,0,IF(AB436&gt;9,SUM(LARGE(D436:Z436,{1,2,3,4,5,6,7,8,9,10})),0))</f>
        <v>0</v>
      </c>
    </row>
    <row r="437" spans="1:31" s="312" customFormat="1" ht="15" customHeight="1" x14ac:dyDescent="0.2">
      <c r="A437" s="38" t="s">
        <v>201</v>
      </c>
      <c r="B437" s="39" t="s">
        <v>7</v>
      </c>
      <c r="C437" s="39" t="s">
        <v>42</v>
      </c>
      <c r="D437" s="260"/>
      <c r="E437" s="260"/>
      <c r="F437" s="260"/>
      <c r="G437" s="39"/>
      <c r="H437" s="50"/>
      <c r="I437" s="260"/>
      <c r="J437" s="39"/>
      <c r="K437" s="260"/>
      <c r="L437" s="260"/>
      <c r="M437" s="39"/>
      <c r="N437" s="45"/>
      <c r="O437" s="260"/>
      <c r="P437" s="260"/>
      <c r="Q437" s="260"/>
      <c r="R437" s="260"/>
      <c r="S437" s="260"/>
      <c r="T437" s="260"/>
      <c r="U437" s="260"/>
      <c r="V437" s="260"/>
      <c r="W437" s="260"/>
      <c r="X437" s="260"/>
      <c r="Y437" s="260"/>
      <c r="Z437" s="260"/>
      <c r="AA437" s="262"/>
      <c r="AB437" s="47">
        <f t="shared" ref="AB437:AB459" si="0">COUNT(D437:Z437)</f>
        <v>0</v>
      </c>
      <c r="AC437" s="48">
        <f t="shared" ref="AC437:AC459" si="1">IF(AB437=0,0,AVERAGE(D437:Z437))</f>
        <v>0</v>
      </c>
      <c r="AD437" s="48">
        <f t="array" ref="AD437">IF(AB437=0,0,IF(AB437&gt;9,AVERAGE(LARGE(D437:Z437,{1,2,3,4,5,6,7,8,9,10})),0))</f>
        <v>0</v>
      </c>
      <c r="AE437" s="317">
        <f t="array" ref="AE437">IF(AB437=0,0,IF(AB437&gt;9,SUM(LARGE(D437:Z437,{1,2,3,4,5,6,7,8,9,10})),0))</f>
        <v>0</v>
      </c>
    </row>
    <row r="438" spans="1:31" s="312" customFormat="1" ht="15" customHeight="1" x14ac:dyDescent="0.2">
      <c r="A438" s="38" t="s">
        <v>201</v>
      </c>
      <c r="B438" s="39" t="s">
        <v>7</v>
      </c>
      <c r="C438" s="39" t="s">
        <v>44</v>
      </c>
      <c r="D438" s="260"/>
      <c r="E438" s="260"/>
      <c r="F438" s="260"/>
      <c r="G438" s="39"/>
      <c r="H438" s="50"/>
      <c r="I438" s="260"/>
      <c r="J438" s="39"/>
      <c r="K438" s="260"/>
      <c r="L438" s="260"/>
      <c r="M438" s="39"/>
      <c r="N438" s="45"/>
      <c r="O438" s="260"/>
      <c r="P438" s="260"/>
      <c r="Q438" s="260"/>
      <c r="R438" s="260"/>
      <c r="S438" s="260"/>
      <c r="T438" s="260"/>
      <c r="U438" s="260"/>
      <c r="V438" s="260"/>
      <c r="W438" s="260"/>
      <c r="X438" s="260"/>
      <c r="Y438" s="260"/>
      <c r="Z438" s="260"/>
      <c r="AA438" s="262"/>
      <c r="AB438" s="47">
        <f t="shared" si="0"/>
        <v>0</v>
      </c>
      <c r="AC438" s="48">
        <f t="shared" si="1"/>
        <v>0</v>
      </c>
      <c r="AD438" s="48">
        <f t="array" ref="AD438">IF(AB438=0,0,IF(AB438&gt;9,AVERAGE(LARGE(D438:Z438,{1,2,3,4,5,6,7,8,9,10})),0))</f>
        <v>0</v>
      </c>
      <c r="AE438" s="317">
        <f t="array" ref="AE438">IF(AB438=0,0,IF(AB438&gt;9,SUM(LARGE(D438:Z438,{1,2,3,4,5,6,7,8,9,10})),0))</f>
        <v>0</v>
      </c>
    </row>
    <row r="439" spans="1:31" s="312" customFormat="1" ht="15" customHeight="1" x14ac:dyDescent="0.2">
      <c r="A439" s="38" t="s">
        <v>327</v>
      </c>
      <c r="B439" s="39" t="s">
        <v>5</v>
      </c>
      <c r="C439" s="39" t="s">
        <v>42</v>
      </c>
      <c r="D439" s="260">
        <v>43</v>
      </c>
      <c r="E439" s="260"/>
      <c r="F439" s="260"/>
      <c r="G439" s="39"/>
      <c r="H439" s="50"/>
      <c r="I439" s="260"/>
      <c r="J439" s="39"/>
      <c r="K439" s="260"/>
      <c r="L439" s="260"/>
      <c r="M439" s="39"/>
      <c r="N439" s="45"/>
      <c r="O439" s="260"/>
      <c r="P439" s="260"/>
      <c r="Q439" s="260"/>
      <c r="R439" s="260"/>
      <c r="S439" s="260"/>
      <c r="T439" s="260"/>
      <c r="U439" s="260"/>
      <c r="V439" s="260"/>
      <c r="W439" s="260"/>
      <c r="X439" s="260"/>
      <c r="Y439" s="260"/>
      <c r="Z439" s="260"/>
      <c r="AA439" s="262"/>
      <c r="AB439" s="47">
        <f t="shared" si="0"/>
        <v>1</v>
      </c>
      <c r="AC439" s="48">
        <f t="shared" si="1"/>
        <v>43</v>
      </c>
      <c r="AD439" s="48">
        <f t="array" ref="AD439">IF(AB439=0,0,IF(AB439&gt;9,AVERAGE(LARGE(D439:Z439,{1,2,3,4,5,6,7,8,9,10})),0))</f>
        <v>0</v>
      </c>
      <c r="AE439" s="317">
        <f t="array" ref="AE439">IF(AB439=0,0,IF(AB439&gt;9,SUM(LARGE(D439:Z439,{1,2,3,4,5,6,7,8,9,10})),0))</f>
        <v>0</v>
      </c>
    </row>
    <row r="440" spans="1:31" s="312" customFormat="1" ht="15" customHeight="1" x14ac:dyDescent="0.2">
      <c r="A440" s="38" t="s">
        <v>202</v>
      </c>
      <c r="B440" s="39" t="s">
        <v>5</v>
      </c>
      <c r="C440" s="39" t="s">
        <v>42</v>
      </c>
      <c r="D440" s="260"/>
      <c r="E440" s="260"/>
      <c r="F440" s="260"/>
      <c r="G440" s="39"/>
      <c r="H440" s="50"/>
      <c r="I440" s="260"/>
      <c r="J440" s="39"/>
      <c r="K440" s="260"/>
      <c r="L440" s="260"/>
      <c r="M440" s="39"/>
      <c r="N440" s="45"/>
      <c r="O440" s="260"/>
      <c r="P440" s="260"/>
      <c r="Q440" s="260"/>
      <c r="R440" s="260"/>
      <c r="S440" s="283"/>
      <c r="T440" s="260"/>
      <c r="U440" s="260"/>
      <c r="V440" s="260"/>
      <c r="W440" s="260"/>
      <c r="X440" s="260"/>
      <c r="Y440" s="260"/>
      <c r="Z440" s="260"/>
      <c r="AA440" s="262"/>
      <c r="AB440" s="47">
        <f t="shared" si="0"/>
        <v>0</v>
      </c>
      <c r="AC440" s="48">
        <f t="shared" si="1"/>
        <v>0</v>
      </c>
      <c r="AD440" s="48">
        <f t="array" ref="AD440">IF(AB440=0,0,IF(AB440&gt;9,AVERAGE(LARGE(D440:Z440,{1,2,3,4,5,6,7,8,9,10})),0))</f>
        <v>0</v>
      </c>
      <c r="AE440" s="317">
        <f t="array" ref="AE440">IF(AB440=0,0,IF(AB440&gt;9,SUM(LARGE(D440:Z440,{1,2,3,4,5,6,7,8,9,10})),0))</f>
        <v>0</v>
      </c>
    </row>
    <row r="441" spans="1:31" s="312" customFormat="1" ht="15" customHeight="1" x14ac:dyDescent="0.2">
      <c r="A441" s="38"/>
      <c r="B441" s="39"/>
      <c r="C441" s="39"/>
      <c r="D441" s="260"/>
      <c r="E441" s="260"/>
      <c r="F441" s="260"/>
      <c r="G441" s="39"/>
      <c r="H441" s="50"/>
      <c r="I441" s="260"/>
      <c r="J441" s="39"/>
      <c r="K441" s="260"/>
      <c r="L441" s="260"/>
      <c r="M441" s="39"/>
      <c r="N441" s="45"/>
      <c r="O441" s="260"/>
      <c r="P441" s="260"/>
      <c r="Q441" s="260"/>
      <c r="R441" s="260"/>
      <c r="S441" s="283"/>
      <c r="T441" s="260"/>
      <c r="U441" s="260"/>
      <c r="V441" s="260"/>
      <c r="W441" s="260"/>
      <c r="X441" s="260"/>
      <c r="Y441" s="260"/>
      <c r="Z441" s="260"/>
      <c r="AA441" s="262"/>
      <c r="AB441" s="47">
        <f t="shared" si="0"/>
        <v>0</v>
      </c>
      <c r="AC441" s="48">
        <f t="shared" si="1"/>
        <v>0</v>
      </c>
      <c r="AD441" s="48">
        <f t="array" ref="AD441">IF(AB441=0,0,IF(AB441&gt;9,AVERAGE(LARGE(D441:Z441,{1,2,3,4,5,6,7,8,9,10})),0))</f>
        <v>0</v>
      </c>
      <c r="AE441" s="317">
        <f t="array" ref="AE441">IF(AB441=0,0,IF(AB441&gt;9,SUM(LARGE(D441:Z441,{1,2,3,4,5,6,7,8,9,10})),0))</f>
        <v>0</v>
      </c>
    </row>
    <row r="442" spans="1:31" s="312" customFormat="1" ht="15" customHeight="1" x14ac:dyDescent="0.2">
      <c r="A442" s="38"/>
      <c r="B442" s="39"/>
      <c r="C442" s="39"/>
      <c r="D442" s="260"/>
      <c r="E442" s="260"/>
      <c r="F442" s="260"/>
      <c r="G442" s="39"/>
      <c r="H442" s="50"/>
      <c r="I442" s="260"/>
      <c r="J442" s="39"/>
      <c r="K442" s="260"/>
      <c r="L442" s="260"/>
      <c r="M442" s="39"/>
      <c r="N442" s="45"/>
      <c r="O442" s="260"/>
      <c r="P442" s="260"/>
      <c r="Q442" s="260"/>
      <c r="R442" s="260"/>
      <c r="S442" s="283"/>
      <c r="T442" s="260"/>
      <c r="U442" s="260"/>
      <c r="V442" s="260"/>
      <c r="W442" s="260"/>
      <c r="X442" s="260"/>
      <c r="Y442" s="260"/>
      <c r="Z442" s="260"/>
      <c r="AA442" s="262"/>
      <c r="AB442" s="47">
        <f t="shared" si="0"/>
        <v>0</v>
      </c>
      <c r="AC442" s="48">
        <f t="shared" si="1"/>
        <v>0</v>
      </c>
      <c r="AD442" s="48">
        <f t="array" ref="AD442">IF(AB442=0,0,IF(AB442&gt;9,AVERAGE(LARGE(D442:Z442,{1,2,3,4,5,6,7,8,9,10})),0))</f>
        <v>0</v>
      </c>
      <c r="AE442" s="317">
        <f t="array" ref="AE442">IF(AB442=0,0,IF(AB442&gt;9,SUM(LARGE(D442:Z442,{1,2,3,4,5,6,7,8,9,10})),0))</f>
        <v>0</v>
      </c>
    </row>
    <row r="443" spans="1:31" s="312" customFormat="1" ht="15" customHeight="1" x14ac:dyDescent="0.2">
      <c r="A443" s="38"/>
      <c r="B443" s="39"/>
      <c r="C443" s="39"/>
      <c r="D443" s="260"/>
      <c r="E443" s="260"/>
      <c r="F443" s="260"/>
      <c r="G443" s="39"/>
      <c r="H443" s="50"/>
      <c r="I443" s="260"/>
      <c r="J443" s="39"/>
      <c r="K443" s="260"/>
      <c r="L443" s="260"/>
      <c r="M443" s="39"/>
      <c r="N443" s="45"/>
      <c r="O443" s="260"/>
      <c r="P443" s="260"/>
      <c r="Q443" s="260"/>
      <c r="R443" s="260"/>
      <c r="S443" s="283"/>
      <c r="T443" s="260"/>
      <c r="U443" s="260"/>
      <c r="V443" s="260"/>
      <c r="W443" s="260"/>
      <c r="X443" s="260"/>
      <c r="Y443" s="260"/>
      <c r="Z443" s="260"/>
      <c r="AA443" s="262"/>
      <c r="AB443" s="47">
        <f t="shared" si="0"/>
        <v>0</v>
      </c>
      <c r="AC443" s="48">
        <f t="shared" si="1"/>
        <v>0</v>
      </c>
      <c r="AD443" s="48">
        <f t="array" ref="AD443">IF(AB443=0,0,IF(AB443&gt;9,AVERAGE(LARGE(D443:Z443,{1,2,3,4,5,6,7,8,9,10})),0))</f>
        <v>0</v>
      </c>
      <c r="AE443" s="317">
        <f t="array" ref="AE443">IF(AB443=0,0,IF(AB443&gt;9,SUM(LARGE(D443:Z443,{1,2,3,4,5,6,7,8,9,10})),0))</f>
        <v>0</v>
      </c>
    </row>
    <row r="444" spans="1:31" s="312" customFormat="1" ht="15" customHeight="1" x14ac:dyDescent="0.2">
      <c r="A444" s="38"/>
      <c r="B444" s="39"/>
      <c r="C444" s="39"/>
      <c r="D444" s="260"/>
      <c r="E444" s="260"/>
      <c r="F444" s="260"/>
      <c r="G444" s="39"/>
      <c r="H444" s="50"/>
      <c r="I444" s="260"/>
      <c r="J444" s="39"/>
      <c r="K444" s="260"/>
      <c r="L444" s="260"/>
      <c r="M444" s="39"/>
      <c r="N444" s="45"/>
      <c r="O444" s="260"/>
      <c r="P444" s="260"/>
      <c r="Q444" s="260"/>
      <c r="R444" s="260"/>
      <c r="S444" s="283"/>
      <c r="T444" s="260"/>
      <c r="U444" s="260"/>
      <c r="V444" s="260"/>
      <c r="W444" s="260"/>
      <c r="X444" s="260"/>
      <c r="Y444" s="260"/>
      <c r="Z444" s="260"/>
      <c r="AA444" s="262"/>
      <c r="AB444" s="47">
        <f t="shared" si="0"/>
        <v>0</v>
      </c>
      <c r="AC444" s="48">
        <f t="shared" si="1"/>
        <v>0</v>
      </c>
      <c r="AD444" s="48">
        <f t="array" ref="AD444">IF(AB444=0,0,IF(AB444&gt;9,AVERAGE(LARGE(D444:Z444,{1,2,3,4,5,6,7,8,9,10})),0))</f>
        <v>0</v>
      </c>
      <c r="AE444" s="317">
        <f t="array" ref="AE444">IF(AB444=0,0,IF(AB444&gt;9,SUM(LARGE(D444:Z444,{1,2,3,4,5,6,7,8,9,10})),0))</f>
        <v>0</v>
      </c>
    </row>
    <row r="445" spans="1:31" s="312" customFormat="1" ht="15" customHeight="1" x14ac:dyDescent="0.2">
      <c r="A445" s="38"/>
      <c r="B445" s="39"/>
      <c r="C445" s="39"/>
      <c r="D445" s="260"/>
      <c r="E445" s="260"/>
      <c r="F445" s="260"/>
      <c r="G445" s="39"/>
      <c r="H445" s="50"/>
      <c r="I445" s="260"/>
      <c r="J445" s="39"/>
      <c r="K445" s="260"/>
      <c r="L445" s="260"/>
      <c r="M445" s="39"/>
      <c r="N445" s="45"/>
      <c r="O445" s="260"/>
      <c r="P445" s="260"/>
      <c r="Q445" s="260"/>
      <c r="R445" s="260"/>
      <c r="S445" s="260"/>
      <c r="T445" s="260"/>
      <c r="U445" s="260"/>
      <c r="V445" s="260"/>
      <c r="W445" s="260"/>
      <c r="X445" s="260"/>
      <c r="Y445" s="260"/>
      <c r="Z445" s="260"/>
      <c r="AA445" s="262"/>
      <c r="AB445" s="47">
        <f t="shared" si="0"/>
        <v>0</v>
      </c>
      <c r="AC445" s="48">
        <f t="shared" si="1"/>
        <v>0</v>
      </c>
      <c r="AD445" s="48">
        <f t="array" ref="AD445">IF(AB445=0,0,IF(AB445&gt;9,AVERAGE(LARGE(D445:Z445,{1,2,3,4,5,6,7,8,9,10})),0))</f>
        <v>0</v>
      </c>
      <c r="AE445" s="317">
        <f t="array" ref="AE445">IF(AB445=0,0,IF(AB445&gt;9,SUM(LARGE(D445:Z445,{1,2,3,4,5,6,7,8,9,10})),0))</f>
        <v>0</v>
      </c>
    </row>
    <row r="446" spans="1:31" s="312" customFormat="1" ht="15" customHeight="1" x14ac:dyDescent="0.2">
      <c r="A446" s="38"/>
      <c r="B446" s="39"/>
      <c r="C446" s="39"/>
      <c r="D446" s="260"/>
      <c r="E446" s="260"/>
      <c r="F446" s="260"/>
      <c r="G446" s="39"/>
      <c r="H446" s="50"/>
      <c r="I446" s="260"/>
      <c r="J446" s="39"/>
      <c r="K446" s="260"/>
      <c r="L446" s="260"/>
      <c r="M446" s="39"/>
      <c r="N446" s="45"/>
      <c r="O446" s="260"/>
      <c r="P446" s="260"/>
      <c r="Q446" s="260"/>
      <c r="R446" s="260"/>
      <c r="S446" s="283"/>
      <c r="T446" s="260"/>
      <c r="U446" s="260"/>
      <c r="V446" s="260"/>
      <c r="W446" s="260"/>
      <c r="X446" s="260"/>
      <c r="Y446" s="260"/>
      <c r="Z446" s="260"/>
      <c r="AA446" s="262"/>
      <c r="AB446" s="47">
        <f t="shared" si="0"/>
        <v>0</v>
      </c>
      <c r="AC446" s="48">
        <f t="shared" si="1"/>
        <v>0</v>
      </c>
      <c r="AD446" s="48">
        <f t="array" ref="AD446">IF(AB446=0,0,IF(AB446&gt;9,AVERAGE(LARGE(D446:Z446,{1,2,3,4,5,6,7,8,9,10})),0))</f>
        <v>0</v>
      </c>
      <c r="AE446" s="317">
        <f t="array" ref="AE446">IF(AB446=0,0,IF(AB446&gt;9,SUM(LARGE(D446:Z446,{1,2,3,4,5,6,7,8,9,10})),0))</f>
        <v>0</v>
      </c>
    </row>
    <row r="447" spans="1:31" s="312" customFormat="1" ht="15" customHeight="1" x14ac:dyDescent="0.2">
      <c r="A447" s="38"/>
      <c r="B447" s="39"/>
      <c r="C447" s="39"/>
      <c r="D447" s="260"/>
      <c r="E447" s="260"/>
      <c r="F447" s="260"/>
      <c r="G447" s="39"/>
      <c r="H447" s="50"/>
      <c r="I447" s="260"/>
      <c r="J447" s="39"/>
      <c r="K447" s="260"/>
      <c r="L447" s="260"/>
      <c r="M447" s="39"/>
      <c r="N447" s="45"/>
      <c r="O447" s="260"/>
      <c r="P447" s="260"/>
      <c r="Q447" s="260"/>
      <c r="R447" s="260"/>
      <c r="S447" s="283"/>
      <c r="T447" s="260"/>
      <c r="U447" s="260"/>
      <c r="V447" s="260"/>
      <c r="W447" s="260"/>
      <c r="X447" s="260"/>
      <c r="Y447" s="260"/>
      <c r="Z447" s="260"/>
      <c r="AA447" s="262"/>
      <c r="AB447" s="47">
        <f t="shared" si="0"/>
        <v>0</v>
      </c>
      <c r="AC447" s="48">
        <f t="shared" si="1"/>
        <v>0</v>
      </c>
      <c r="AD447" s="48">
        <f t="array" ref="AD447">IF(AB447=0,0,IF(AB447&gt;9,AVERAGE(LARGE(D447:Z447,{1,2,3,4,5,6,7,8,9,10})),0))</f>
        <v>0</v>
      </c>
      <c r="AE447" s="317">
        <f t="array" ref="AE447">IF(AB447=0,0,IF(AB447&gt;9,SUM(LARGE(D447:Z447,{1,2,3,4,5,6,7,8,9,10})),0))</f>
        <v>0</v>
      </c>
    </row>
    <row r="448" spans="1:31" s="312" customFormat="1" ht="15" customHeight="1" x14ac:dyDescent="0.2">
      <c r="A448" s="38"/>
      <c r="B448" s="39"/>
      <c r="C448" s="39"/>
      <c r="D448" s="260"/>
      <c r="E448" s="260"/>
      <c r="F448" s="260"/>
      <c r="G448" s="39"/>
      <c r="H448" s="50"/>
      <c r="I448" s="260"/>
      <c r="J448" s="39"/>
      <c r="K448" s="260"/>
      <c r="L448" s="260"/>
      <c r="M448" s="39"/>
      <c r="N448" s="45"/>
      <c r="O448" s="260"/>
      <c r="P448" s="260"/>
      <c r="Q448" s="260"/>
      <c r="R448" s="260"/>
      <c r="S448" s="283"/>
      <c r="T448" s="260"/>
      <c r="U448" s="260"/>
      <c r="V448" s="260"/>
      <c r="W448" s="260"/>
      <c r="X448" s="260"/>
      <c r="Y448" s="260"/>
      <c r="Z448" s="260"/>
      <c r="AA448" s="262"/>
      <c r="AB448" s="47">
        <f t="shared" si="0"/>
        <v>0</v>
      </c>
      <c r="AC448" s="48">
        <f t="shared" si="1"/>
        <v>0</v>
      </c>
      <c r="AD448" s="48">
        <f t="array" ref="AD448">IF(AB448=0,0,IF(AB448&gt;9,AVERAGE(LARGE(D448:Z448,{1,2,3,4,5,6,7,8,9,10})),0))</f>
        <v>0</v>
      </c>
      <c r="AE448" s="317">
        <f t="array" ref="AE448">IF(AB448=0,0,IF(AB448&gt;9,SUM(LARGE(D448:Z448,{1,2,3,4,5,6,7,8,9,10})),0))</f>
        <v>0</v>
      </c>
    </row>
    <row r="449" spans="1:32" s="312" customFormat="1" ht="15" customHeight="1" x14ac:dyDescent="0.2">
      <c r="A449" s="38"/>
      <c r="B449" s="39"/>
      <c r="C449" s="39"/>
      <c r="D449" s="260"/>
      <c r="E449" s="260"/>
      <c r="F449" s="260"/>
      <c r="G449" s="39"/>
      <c r="H449" s="50"/>
      <c r="I449" s="260"/>
      <c r="J449" s="39"/>
      <c r="K449" s="260"/>
      <c r="L449" s="260"/>
      <c r="M449" s="39"/>
      <c r="N449" s="45"/>
      <c r="O449" s="260"/>
      <c r="P449" s="260"/>
      <c r="Q449" s="260"/>
      <c r="R449" s="260"/>
      <c r="S449" s="283"/>
      <c r="T449" s="260"/>
      <c r="U449" s="260"/>
      <c r="V449" s="260"/>
      <c r="W449" s="260"/>
      <c r="X449" s="260"/>
      <c r="Y449" s="260"/>
      <c r="Z449" s="260"/>
      <c r="AA449" s="262"/>
      <c r="AB449" s="47">
        <f t="shared" si="0"/>
        <v>0</v>
      </c>
      <c r="AC449" s="48">
        <f t="shared" si="1"/>
        <v>0</v>
      </c>
      <c r="AD449" s="48">
        <f t="array" ref="AD449">IF(AB449=0,0,IF(AB449&gt;9,AVERAGE(LARGE(D449:Z449,{1,2,3,4,5,6,7,8,9,10})),0))</f>
        <v>0</v>
      </c>
      <c r="AE449" s="317">
        <f t="array" ref="AE449">IF(AB449=0,0,IF(AB449&gt;9,SUM(LARGE(D449:Z449,{1,2,3,4,5,6,7,8,9,10})),0))</f>
        <v>0</v>
      </c>
    </row>
    <row r="450" spans="1:32" s="312" customFormat="1" ht="15" customHeight="1" x14ac:dyDescent="0.2">
      <c r="A450" s="38"/>
      <c r="B450" s="39"/>
      <c r="C450" s="39"/>
      <c r="D450" s="260"/>
      <c r="E450" s="260"/>
      <c r="F450" s="260"/>
      <c r="G450" s="39"/>
      <c r="H450" s="50"/>
      <c r="I450" s="260"/>
      <c r="J450" s="39"/>
      <c r="K450" s="260"/>
      <c r="L450" s="260"/>
      <c r="M450" s="39"/>
      <c r="N450" s="45"/>
      <c r="O450" s="260"/>
      <c r="P450" s="260"/>
      <c r="Q450" s="260"/>
      <c r="R450" s="260"/>
      <c r="S450" s="283"/>
      <c r="T450" s="260"/>
      <c r="U450" s="260"/>
      <c r="V450" s="260"/>
      <c r="W450" s="260"/>
      <c r="X450" s="260"/>
      <c r="Y450" s="260"/>
      <c r="Z450" s="260"/>
      <c r="AA450" s="262"/>
      <c r="AB450" s="47">
        <f t="shared" si="0"/>
        <v>0</v>
      </c>
      <c r="AC450" s="48">
        <f t="shared" si="1"/>
        <v>0</v>
      </c>
      <c r="AD450" s="48">
        <f t="array" ref="AD450">IF(AB450=0,0,IF(AB450&gt;9,AVERAGE(LARGE(D450:Z450,{1,2,3,4,5,6,7,8,9,10})),0))</f>
        <v>0</v>
      </c>
      <c r="AE450" s="317">
        <f t="array" ref="AE450">IF(AB450=0,0,IF(AB450&gt;9,SUM(LARGE(D450:Z450,{1,2,3,4,5,6,7,8,9,10})),0))</f>
        <v>0</v>
      </c>
    </row>
    <row r="451" spans="1:32" s="312" customFormat="1" ht="15" customHeight="1" x14ac:dyDescent="0.2">
      <c r="A451" s="38"/>
      <c r="B451" s="39"/>
      <c r="C451" s="39"/>
      <c r="D451" s="260"/>
      <c r="E451" s="260"/>
      <c r="F451" s="260"/>
      <c r="G451" s="39"/>
      <c r="H451" s="50"/>
      <c r="I451" s="260"/>
      <c r="J451" s="39"/>
      <c r="K451" s="260"/>
      <c r="L451" s="260"/>
      <c r="M451" s="39"/>
      <c r="N451" s="45"/>
      <c r="O451" s="260"/>
      <c r="P451" s="260"/>
      <c r="Q451" s="260"/>
      <c r="R451" s="260"/>
      <c r="S451" s="283"/>
      <c r="T451" s="260"/>
      <c r="U451" s="260"/>
      <c r="V451" s="260"/>
      <c r="W451" s="260"/>
      <c r="X451" s="260"/>
      <c r="Y451" s="260"/>
      <c r="Z451" s="260"/>
      <c r="AA451" s="262"/>
      <c r="AB451" s="47">
        <f t="shared" si="0"/>
        <v>0</v>
      </c>
      <c r="AC451" s="48">
        <f t="shared" si="1"/>
        <v>0</v>
      </c>
      <c r="AD451" s="48">
        <f t="array" ref="AD451">IF(AB451=0,0,IF(AB451&gt;9,AVERAGE(LARGE(D451:Z451,{1,2,3,4,5,6,7,8,9,10})),0))</f>
        <v>0</v>
      </c>
      <c r="AE451" s="317">
        <f t="array" ref="AE451">IF(AB451=0,0,IF(AB451&gt;9,SUM(LARGE(D451:Z451,{1,2,3,4,5,6,7,8,9,10})),0))</f>
        <v>0</v>
      </c>
    </row>
    <row r="452" spans="1:32" s="312" customFormat="1" ht="15" customHeight="1" x14ac:dyDescent="0.2">
      <c r="A452" s="38"/>
      <c r="B452" s="39"/>
      <c r="C452" s="39"/>
      <c r="D452" s="260"/>
      <c r="E452" s="260"/>
      <c r="F452" s="260"/>
      <c r="G452" s="39"/>
      <c r="H452" s="50"/>
      <c r="I452" s="260"/>
      <c r="J452" s="39"/>
      <c r="K452" s="260"/>
      <c r="L452" s="260"/>
      <c r="M452" s="39"/>
      <c r="N452" s="45"/>
      <c r="O452" s="260"/>
      <c r="P452" s="260"/>
      <c r="Q452" s="260"/>
      <c r="R452" s="260"/>
      <c r="S452" s="283"/>
      <c r="T452" s="260"/>
      <c r="U452" s="260"/>
      <c r="V452" s="260"/>
      <c r="W452" s="260"/>
      <c r="X452" s="260"/>
      <c r="Y452" s="260"/>
      <c r="Z452" s="260"/>
      <c r="AA452" s="262"/>
      <c r="AB452" s="47">
        <f t="shared" si="0"/>
        <v>0</v>
      </c>
      <c r="AC452" s="48">
        <f t="shared" si="1"/>
        <v>0</v>
      </c>
      <c r="AD452" s="48">
        <f t="array" ref="AD452">IF(AB452=0,0,IF(AB452&gt;9,AVERAGE(LARGE(D452:Z452,{1,2,3,4,5,6,7,8,9,10})),0))</f>
        <v>0</v>
      </c>
      <c r="AE452" s="317">
        <f t="array" ref="AE452">IF(AB452=0,0,IF(AB452&gt;9,SUM(LARGE(D452:Z452,{1,2,3,4,5,6,7,8,9,10})),0))</f>
        <v>0</v>
      </c>
    </row>
    <row r="453" spans="1:32" s="312" customFormat="1" ht="15" customHeight="1" x14ac:dyDescent="0.2">
      <c r="A453" s="38"/>
      <c r="B453" s="39"/>
      <c r="C453" s="39"/>
      <c r="D453" s="260"/>
      <c r="E453" s="260"/>
      <c r="F453" s="260"/>
      <c r="G453" s="39"/>
      <c r="H453" s="50"/>
      <c r="I453" s="260"/>
      <c r="J453" s="39"/>
      <c r="K453" s="260"/>
      <c r="L453" s="260"/>
      <c r="M453" s="39"/>
      <c r="N453" s="45"/>
      <c r="O453" s="260"/>
      <c r="P453" s="260"/>
      <c r="Q453" s="260"/>
      <c r="R453" s="260"/>
      <c r="S453" s="283"/>
      <c r="T453" s="260"/>
      <c r="U453" s="260"/>
      <c r="V453" s="260"/>
      <c r="W453" s="260"/>
      <c r="X453" s="260"/>
      <c r="Y453" s="260"/>
      <c r="Z453" s="260"/>
      <c r="AA453" s="262"/>
      <c r="AB453" s="47">
        <f t="shared" si="0"/>
        <v>0</v>
      </c>
      <c r="AC453" s="48">
        <f t="shared" si="1"/>
        <v>0</v>
      </c>
      <c r="AD453" s="48">
        <f t="array" ref="AD453">IF(AB453=0,0,IF(AB453&gt;9,AVERAGE(LARGE(D453:Z453,{1,2,3,4,5,6,7,8,9,10})),0))</f>
        <v>0</v>
      </c>
      <c r="AE453" s="317">
        <f t="array" ref="AE453">IF(AB453=0,0,IF(AB453&gt;9,SUM(LARGE(D453:Z453,{1,2,3,4,5,6,7,8,9,10})),0))</f>
        <v>0</v>
      </c>
    </row>
    <row r="454" spans="1:32" s="312" customFormat="1" ht="15" customHeight="1" x14ac:dyDescent="0.2">
      <c r="A454" s="38"/>
      <c r="B454" s="39"/>
      <c r="C454" s="39"/>
      <c r="D454" s="260"/>
      <c r="E454" s="260"/>
      <c r="F454" s="260"/>
      <c r="G454" s="39"/>
      <c r="H454" s="50"/>
      <c r="I454" s="260"/>
      <c r="J454" s="39"/>
      <c r="K454" s="260"/>
      <c r="L454" s="260"/>
      <c r="M454" s="39"/>
      <c r="N454" s="45"/>
      <c r="O454" s="260"/>
      <c r="P454" s="260"/>
      <c r="Q454" s="260"/>
      <c r="R454" s="260"/>
      <c r="S454" s="260"/>
      <c r="T454" s="260"/>
      <c r="U454" s="260"/>
      <c r="V454" s="260"/>
      <c r="W454" s="260"/>
      <c r="X454" s="260"/>
      <c r="Y454" s="260"/>
      <c r="Z454" s="260"/>
      <c r="AA454" s="262"/>
      <c r="AB454" s="47">
        <f t="shared" si="0"/>
        <v>0</v>
      </c>
      <c r="AC454" s="48">
        <f t="shared" si="1"/>
        <v>0</v>
      </c>
      <c r="AD454" s="48">
        <f t="array" ref="AD454">IF(AB454=0,0,IF(AB454&gt;9,AVERAGE(LARGE(D454:Z454,{1,2,3,4,5,6,7,8,9,10})),0))</f>
        <v>0</v>
      </c>
      <c r="AE454" s="317">
        <f t="array" ref="AE454">IF(AB454=0,0,IF(AB454&gt;9,SUM(LARGE(D454:Z454,{1,2,3,4,5,6,7,8,9,10})),0))</f>
        <v>0</v>
      </c>
    </row>
    <row r="455" spans="1:32" s="312" customFormat="1" ht="15" customHeight="1" x14ac:dyDescent="0.2">
      <c r="A455" s="38"/>
      <c r="B455" s="39"/>
      <c r="C455" s="39"/>
      <c r="D455" s="260"/>
      <c r="E455" s="260"/>
      <c r="F455" s="260"/>
      <c r="G455" s="39"/>
      <c r="H455" s="50"/>
      <c r="I455" s="260"/>
      <c r="J455" s="39"/>
      <c r="K455" s="260"/>
      <c r="L455" s="260"/>
      <c r="M455" s="39"/>
      <c r="N455" s="45"/>
      <c r="O455" s="260"/>
      <c r="P455" s="260"/>
      <c r="Q455" s="260"/>
      <c r="R455" s="260"/>
      <c r="S455" s="283"/>
      <c r="T455" s="260"/>
      <c r="U455" s="260"/>
      <c r="V455" s="260"/>
      <c r="W455" s="260"/>
      <c r="X455" s="260"/>
      <c r="Y455" s="260"/>
      <c r="Z455" s="260"/>
      <c r="AA455" s="262"/>
      <c r="AB455" s="47">
        <f t="shared" si="0"/>
        <v>0</v>
      </c>
      <c r="AC455" s="48">
        <f t="shared" si="1"/>
        <v>0</v>
      </c>
      <c r="AD455" s="48">
        <f t="array" ref="AD455">IF(AB455=0,0,IF(AB455&gt;9,AVERAGE(LARGE(D455:Z455,{1,2,3,4,5,6,7,8,9,10})),0))</f>
        <v>0</v>
      </c>
      <c r="AE455" s="317">
        <f t="array" ref="AE455">IF(AB455=0,0,IF(AB455&gt;9,SUM(LARGE(D455:Z455,{1,2,3,4,5,6,7,8,9,10})),0))</f>
        <v>0</v>
      </c>
    </row>
    <row r="456" spans="1:32" s="312" customFormat="1" ht="15" customHeight="1" x14ac:dyDescent="0.2">
      <c r="A456" s="38"/>
      <c r="B456" s="39"/>
      <c r="C456" s="39"/>
      <c r="D456" s="260"/>
      <c r="E456" s="260"/>
      <c r="F456" s="260"/>
      <c r="G456" s="39"/>
      <c r="H456" s="50"/>
      <c r="I456" s="260"/>
      <c r="J456" s="39"/>
      <c r="K456" s="260"/>
      <c r="L456" s="260"/>
      <c r="M456" s="39"/>
      <c r="N456" s="45"/>
      <c r="O456" s="260"/>
      <c r="P456" s="260"/>
      <c r="Q456" s="260"/>
      <c r="R456" s="260"/>
      <c r="S456" s="283"/>
      <c r="T456" s="260"/>
      <c r="U456" s="260"/>
      <c r="V456" s="260"/>
      <c r="W456" s="260"/>
      <c r="X456" s="260"/>
      <c r="Y456" s="260"/>
      <c r="Z456" s="260"/>
      <c r="AA456" s="262"/>
      <c r="AB456" s="47">
        <f t="shared" si="0"/>
        <v>0</v>
      </c>
      <c r="AC456" s="48">
        <f t="shared" si="1"/>
        <v>0</v>
      </c>
      <c r="AD456" s="48">
        <f t="array" ref="AD456">IF(AB456=0,0,IF(AB456&gt;9,AVERAGE(LARGE(D456:Z456,{1,2,3,4,5,6,7,8,9,10})),0))</f>
        <v>0</v>
      </c>
      <c r="AE456" s="317">
        <f t="array" ref="AE456">IF(AB456=0,0,IF(AB456&gt;9,SUM(LARGE(D456:Z456,{1,2,3,4,5,6,7,8,9,10})),0))</f>
        <v>0</v>
      </c>
    </row>
    <row r="457" spans="1:32" s="312" customFormat="1" ht="15" customHeight="1" x14ac:dyDescent="0.2">
      <c r="A457" s="38"/>
      <c r="B457" s="39"/>
      <c r="C457" s="39"/>
      <c r="D457" s="260"/>
      <c r="E457" s="260"/>
      <c r="F457" s="260"/>
      <c r="G457" s="39"/>
      <c r="H457" s="50"/>
      <c r="I457" s="260"/>
      <c r="J457" s="39"/>
      <c r="K457" s="260"/>
      <c r="L457" s="260"/>
      <c r="M457" s="39"/>
      <c r="N457" s="45"/>
      <c r="O457" s="260"/>
      <c r="P457" s="260"/>
      <c r="Q457" s="260"/>
      <c r="R457" s="260"/>
      <c r="S457" s="283"/>
      <c r="T457" s="260"/>
      <c r="U457" s="260"/>
      <c r="V457" s="260"/>
      <c r="W457" s="260"/>
      <c r="X457" s="260"/>
      <c r="Y457" s="260"/>
      <c r="Z457" s="260"/>
      <c r="AA457" s="262"/>
      <c r="AB457" s="47">
        <f t="shared" si="0"/>
        <v>0</v>
      </c>
      <c r="AC457" s="48">
        <f t="shared" si="1"/>
        <v>0</v>
      </c>
      <c r="AD457" s="48">
        <f t="array" ref="AD457">IF(AB457=0,0,IF(AB457&gt;9,AVERAGE(LARGE(D457:Z457,{1,2,3,4,5,6,7,8,9,10})),0))</f>
        <v>0</v>
      </c>
      <c r="AE457" s="317">
        <f t="array" ref="AE457">IF(AB457=0,0,IF(AB457&gt;9,SUM(LARGE(D457:Z457,{1,2,3,4,5,6,7,8,9,10})),0))</f>
        <v>0</v>
      </c>
    </row>
    <row r="458" spans="1:32" s="312" customFormat="1" ht="15" customHeight="1" x14ac:dyDescent="0.2">
      <c r="A458" s="38"/>
      <c r="B458" s="39"/>
      <c r="C458" s="39"/>
      <c r="D458" s="260"/>
      <c r="E458" s="260"/>
      <c r="F458" s="260"/>
      <c r="G458" s="39"/>
      <c r="H458" s="50"/>
      <c r="I458" s="260"/>
      <c r="J458" s="39"/>
      <c r="K458" s="260"/>
      <c r="L458" s="260"/>
      <c r="M458" s="39"/>
      <c r="N458" s="45"/>
      <c r="O458" s="260"/>
      <c r="P458" s="260"/>
      <c r="Q458" s="260"/>
      <c r="R458" s="260"/>
      <c r="S458" s="283"/>
      <c r="T458" s="260"/>
      <c r="U458" s="260"/>
      <c r="V458" s="260"/>
      <c r="W458" s="260"/>
      <c r="X458" s="260"/>
      <c r="Y458" s="260"/>
      <c r="Z458" s="260"/>
      <c r="AA458" s="262"/>
      <c r="AB458" s="47">
        <f t="shared" si="0"/>
        <v>0</v>
      </c>
      <c r="AC458" s="48">
        <f t="shared" si="1"/>
        <v>0</v>
      </c>
      <c r="AD458" s="48">
        <f t="array" ref="AD458">IF(AB458=0,0,IF(AB458&gt;9,AVERAGE(LARGE(D458:Z458,{1,2,3,4,5,6,7,8,9,10})),0))</f>
        <v>0</v>
      </c>
      <c r="AE458" s="317">
        <f t="array" ref="AE458">IF(AB458=0,0,IF(AB458&gt;9,SUM(LARGE(D458:Z458,{1,2,3,4,5,6,7,8,9,10})),0))</f>
        <v>0</v>
      </c>
    </row>
    <row r="459" spans="1:32" s="312" customFormat="1" ht="15" customHeight="1" x14ac:dyDescent="0.2">
      <c r="A459" s="38"/>
      <c r="B459" s="39"/>
      <c r="C459" s="39"/>
      <c r="D459" s="260"/>
      <c r="E459" s="260"/>
      <c r="F459" s="260"/>
      <c r="G459" s="39"/>
      <c r="H459" s="50"/>
      <c r="I459" s="260"/>
      <c r="J459" s="39"/>
      <c r="K459" s="260"/>
      <c r="L459" s="260"/>
      <c r="M459" s="39"/>
      <c r="N459" s="45"/>
      <c r="O459" s="260"/>
      <c r="P459" s="260"/>
      <c r="Q459" s="260"/>
      <c r="R459" s="260"/>
      <c r="S459" s="260"/>
      <c r="T459" s="260"/>
      <c r="U459" s="260"/>
      <c r="V459" s="260"/>
      <c r="W459" s="260"/>
      <c r="X459" s="260"/>
      <c r="Y459" s="260"/>
      <c r="Z459" s="260"/>
      <c r="AA459" s="262"/>
      <c r="AB459" s="47">
        <f t="shared" si="0"/>
        <v>0</v>
      </c>
      <c r="AC459" s="48">
        <f t="shared" si="1"/>
        <v>0</v>
      </c>
      <c r="AD459" s="48">
        <f t="array" ref="AD459">IF(AB459=0,0,IF(AB459&gt;9,AVERAGE(LARGE(D459:Z459,{1,2,3,4,5,6,7,8,9,10})),0))</f>
        <v>0</v>
      </c>
      <c r="AE459" s="317">
        <f t="array" ref="AE459">IF(AB459=0,0,IF(AB459&gt;9,SUM(LARGE(D459:Z459,{1,2,3,4,5,6,7,8,9,10})),0))</f>
        <v>0</v>
      </c>
    </row>
    <row r="460" spans="1:32" s="312" customFormat="1" ht="15" customHeight="1" thickBot="1" x14ac:dyDescent="0.25">
      <c r="A460" s="291"/>
      <c r="B460" s="292"/>
      <c r="C460" s="293"/>
      <c r="D460" s="293"/>
      <c r="E460" s="293"/>
      <c r="F460" s="293"/>
      <c r="G460" s="294"/>
      <c r="H460" s="295"/>
      <c r="I460" s="293"/>
      <c r="J460" s="294"/>
      <c r="K460" s="296"/>
      <c r="L460" s="293"/>
      <c r="M460" s="294"/>
      <c r="N460" s="297"/>
      <c r="O460" s="293"/>
      <c r="P460" s="293"/>
      <c r="Q460" s="293"/>
      <c r="R460" s="293"/>
      <c r="S460" s="293"/>
      <c r="T460" s="293"/>
      <c r="U460" s="293"/>
      <c r="V460" s="293"/>
      <c r="W460" s="293"/>
      <c r="X460" s="293"/>
      <c r="Y460" s="293"/>
      <c r="Z460" s="293"/>
      <c r="AA460" s="294"/>
      <c r="AB460" s="47">
        <f t="shared" ref="AB403:AB460" si="2">COUNT(D460:Z460)</f>
        <v>0</v>
      </c>
      <c r="AC460" s="48">
        <f t="shared" ref="AC403:AC460" si="3">IF(AB460=0,0,AVERAGE(D460:Z460))</f>
        <v>0</v>
      </c>
      <c r="AD460" s="48">
        <f t="array" ref="AD460">IF(AB460=0,0,IF(AB460&gt;9,AVERAGE(LARGE(D460:Z460,{1,2,3,4,5,6,7,8,9,10})),0))</f>
        <v>0</v>
      </c>
      <c r="AE460" s="317">
        <f t="array" ref="AE460">IF(AB460=0,0,IF(AB460&gt;9,SUM(LARGE(D460:Z460,{1,2,3,4,5,6,7,8,9,10})),0))</f>
        <v>0</v>
      </c>
    </row>
    <row r="461" spans="1:32" s="314" customFormat="1" ht="15" customHeight="1" x14ac:dyDescent="0.2">
      <c r="A461" s="203" t="s">
        <v>203</v>
      </c>
      <c r="B461" s="204"/>
      <c r="C461" s="205"/>
      <c r="D461" s="68">
        <f>IF(COUNT(D6:D460)=0,"",COUNT(D6:D460)+43)</f>
        <v>215</v>
      </c>
      <c r="E461" s="68" t="str">
        <f>IF(COUNT(E6:E460)=0,"",COUNT(E6:E460)+0)</f>
        <v/>
      </c>
      <c r="F461" s="68" t="str">
        <f t="shared" ref="F461:W461" si="4">IF(COUNT(F6:F460)=0,"",COUNT(F6:F460)+0)</f>
        <v/>
      </c>
      <c r="G461" s="68" t="str">
        <f t="shared" si="4"/>
        <v/>
      </c>
      <c r="H461" s="68" t="str">
        <f t="shared" si="4"/>
        <v/>
      </c>
      <c r="I461" s="68" t="str">
        <f t="shared" si="4"/>
        <v/>
      </c>
      <c r="J461" s="68" t="str">
        <f t="shared" si="4"/>
        <v/>
      </c>
      <c r="K461" s="68" t="str">
        <f t="shared" si="4"/>
        <v/>
      </c>
      <c r="L461" s="68" t="str">
        <f t="shared" si="4"/>
        <v/>
      </c>
      <c r="M461" s="68" t="str">
        <f t="shared" si="4"/>
        <v/>
      </c>
      <c r="N461" s="68" t="str">
        <f t="shared" si="4"/>
        <v/>
      </c>
      <c r="O461" s="68" t="str">
        <f t="shared" si="4"/>
        <v/>
      </c>
      <c r="P461" s="68" t="str">
        <f t="shared" si="4"/>
        <v/>
      </c>
      <c r="Q461" s="68" t="str">
        <f t="shared" si="4"/>
        <v/>
      </c>
      <c r="R461" s="68" t="str">
        <f t="shared" si="4"/>
        <v/>
      </c>
      <c r="S461" s="68" t="str">
        <f t="shared" si="4"/>
        <v/>
      </c>
      <c r="T461" s="68" t="str">
        <f t="shared" si="4"/>
        <v/>
      </c>
      <c r="U461" s="68" t="str">
        <f t="shared" si="4"/>
        <v/>
      </c>
      <c r="V461" s="68" t="str">
        <f t="shared" si="4"/>
        <v/>
      </c>
      <c r="W461" s="68" t="str">
        <f t="shared" si="4"/>
        <v/>
      </c>
      <c r="X461" s="68">
        <f>IF(COUNT(X6:X460)=0,0,COUNT(X6:X460))</f>
        <v>30</v>
      </c>
      <c r="Y461" s="68">
        <f>IF(COUNT(Y6:Y460)=0,0,COUNT(Y6:Y460))</f>
        <v>10</v>
      </c>
      <c r="Z461" s="68">
        <f>IF(COUNT(Z6:Z460)=0,0,COUNT(Z6:Z460))</f>
        <v>3</v>
      </c>
      <c r="AA461" s="68" t="str">
        <f>IF(COUNT(AA6:AA460)=0,"",COUNT(AA6:AA460)+0)</f>
        <v/>
      </c>
      <c r="AB461" s="206"/>
      <c r="AC461" s="207"/>
      <c r="AD461" s="208"/>
      <c r="AE461" s="315">
        <v>43</v>
      </c>
      <c r="AF461" s="313">
        <f>X461+Y461+Z461-AE461</f>
        <v>0</v>
      </c>
    </row>
    <row r="462" spans="1:32" s="51" customFormat="1" ht="15" customHeight="1" x14ac:dyDescent="0.2">
      <c r="A462" s="209" t="s">
        <v>204</v>
      </c>
      <c r="B462" s="39"/>
      <c r="C462" s="210"/>
      <c r="D462" s="72">
        <f t="shared" ref="D462:W462" si="5">IF(D461="","",AVERAGE(D6:D460))</f>
        <v>35.715116279069768</v>
      </c>
      <c r="E462" s="72" t="str">
        <f t="shared" si="5"/>
        <v/>
      </c>
      <c r="F462" s="72" t="str">
        <f t="shared" si="5"/>
        <v/>
      </c>
      <c r="G462" s="69" t="str">
        <f t="shared" si="5"/>
        <v/>
      </c>
      <c r="H462" s="70" t="str">
        <f t="shared" si="5"/>
        <v/>
      </c>
      <c r="I462" s="72" t="str">
        <f t="shared" si="5"/>
        <v/>
      </c>
      <c r="J462" s="72" t="str">
        <f t="shared" si="5"/>
        <v/>
      </c>
      <c r="K462" s="69" t="str">
        <f t="shared" si="5"/>
        <v/>
      </c>
      <c r="L462" s="72" t="str">
        <f t="shared" si="5"/>
        <v/>
      </c>
      <c r="M462" s="72" t="str">
        <f t="shared" si="5"/>
        <v/>
      </c>
      <c r="N462" s="71" t="str">
        <f t="shared" si="5"/>
        <v/>
      </c>
      <c r="O462" s="72" t="str">
        <f t="shared" si="5"/>
        <v/>
      </c>
      <c r="P462" s="72" t="str">
        <f t="shared" si="5"/>
        <v/>
      </c>
      <c r="Q462" s="72" t="str">
        <f t="shared" si="5"/>
        <v/>
      </c>
      <c r="R462" s="72" t="str">
        <f t="shared" si="5"/>
        <v/>
      </c>
      <c r="S462" s="72" t="str">
        <f t="shared" si="5"/>
        <v/>
      </c>
      <c r="T462" s="72" t="str">
        <f t="shared" si="5"/>
        <v/>
      </c>
      <c r="U462" s="72" t="str">
        <f t="shared" si="5"/>
        <v/>
      </c>
      <c r="V462" s="72" t="str">
        <f t="shared" si="5"/>
        <v/>
      </c>
      <c r="W462" s="72" t="str">
        <f t="shared" si="5"/>
        <v/>
      </c>
      <c r="X462" s="72"/>
      <c r="Y462" s="72"/>
      <c r="Z462" s="72"/>
      <c r="AA462" s="211" t="str">
        <f>IF(AA461="","",AVERAGE(AA7:AA460))</f>
        <v/>
      </c>
      <c r="AB462" s="212"/>
      <c r="AC462" s="212"/>
      <c r="AD462" s="213"/>
      <c r="AE462" s="214">
        <v>0</v>
      </c>
    </row>
    <row r="463" spans="1:32" s="51" customFormat="1" ht="15" customHeight="1" x14ac:dyDescent="0.2">
      <c r="A463" s="209" t="s">
        <v>205</v>
      </c>
      <c r="B463" s="39"/>
      <c r="C463" s="210"/>
      <c r="D463" s="76">
        <v>9</v>
      </c>
      <c r="E463" s="76"/>
      <c r="F463" s="76"/>
      <c r="G463" s="73"/>
      <c r="H463" s="74"/>
      <c r="I463" s="76"/>
      <c r="J463" s="76"/>
      <c r="K463" s="73"/>
      <c r="L463" s="76"/>
      <c r="M463" s="76"/>
      <c r="N463" s="75"/>
      <c r="O463" s="76"/>
      <c r="P463" s="76"/>
      <c r="Q463" s="76"/>
      <c r="R463" s="76"/>
      <c r="S463" s="76"/>
      <c r="T463" s="76"/>
      <c r="U463" s="76"/>
      <c r="V463" s="76"/>
      <c r="W463" s="76"/>
      <c r="Y463" s="76"/>
      <c r="Z463" s="76"/>
      <c r="AA463" s="212">
        <v>0</v>
      </c>
      <c r="AB463" s="212"/>
      <c r="AC463" s="212"/>
      <c r="AD463" s="213"/>
      <c r="AE463" s="214"/>
    </row>
    <row r="464" spans="1:32" s="51" customFormat="1" ht="15" customHeight="1" x14ac:dyDescent="0.2">
      <c r="A464" s="215" t="s">
        <v>206</v>
      </c>
      <c r="B464" s="216"/>
      <c r="C464" s="217"/>
      <c r="D464" s="80">
        <f t="shared" ref="D464:W464" si="6">IF(D461="","",D461-D463)</f>
        <v>206</v>
      </c>
      <c r="E464" s="80" t="str">
        <f t="shared" si="6"/>
        <v/>
      </c>
      <c r="F464" s="80" t="str">
        <f t="shared" si="6"/>
        <v/>
      </c>
      <c r="G464" s="77" t="str">
        <f t="shared" si="6"/>
        <v/>
      </c>
      <c r="H464" s="78" t="str">
        <f t="shared" si="6"/>
        <v/>
      </c>
      <c r="I464" s="80" t="str">
        <f t="shared" si="6"/>
        <v/>
      </c>
      <c r="J464" s="80" t="str">
        <f t="shared" si="6"/>
        <v/>
      </c>
      <c r="K464" s="77" t="str">
        <f t="shared" si="6"/>
        <v/>
      </c>
      <c r="L464" s="80" t="str">
        <f t="shared" si="6"/>
        <v/>
      </c>
      <c r="M464" s="80" t="str">
        <f t="shared" si="6"/>
        <v/>
      </c>
      <c r="N464" s="79" t="str">
        <f t="shared" si="6"/>
        <v/>
      </c>
      <c r="O464" s="80" t="str">
        <f t="shared" si="6"/>
        <v/>
      </c>
      <c r="P464" s="80" t="str">
        <f t="shared" si="6"/>
        <v/>
      </c>
      <c r="Q464" s="80" t="str">
        <f t="shared" si="6"/>
        <v/>
      </c>
      <c r="R464" s="80" t="str">
        <f t="shared" si="6"/>
        <v/>
      </c>
      <c r="S464" s="80" t="str">
        <f t="shared" si="6"/>
        <v/>
      </c>
      <c r="T464" s="80" t="str">
        <f t="shared" si="6"/>
        <v/>
      </c>
      <c r="U464" s="80" t="str">
        <f t="shared" si="6"/>
        <v/>
      </c>
      <c r="V464" s="80" t="str">
        <f t="shared" si="6"/>
        <v/>
      </c>
      <c r="W464" s="80" t="str">
        <f t="shared" si="6"/>
        <v/>
      </c>
      <c r="X464" s="80"/>
      <c r="Y464" s="80"/>
      <c r="Z464" s="80"/>
      <c r="AA464" s="218" t="str">
        <f>IF(AA461="","",AA461-AA463)</f>
        <v/>
      </c>
      <c r="AB464" s="219"/>
      <c r="AC464" s="219"/>
      <c r="AD464" s="220"/>
      <c r="AE464" s="221"/>
    </row>
    <row r="465" spans="1:31" s="51" customFormat="1" ht="15" customHeight="1" x14ac:dyDescent="0.2">
      <c r="C465" s="222"/>
      <c r="G465" s="81"/>
      <c r="H465" s="82"/>
      <c r="K465" s="223"/>
      <c r="N465" s="83"/>
      <c r="AB465" s="64"/>
    </row>
    <row r="466" spans="1:31" s="51" customFormat="1" ht="15" customHeight="1" x14ac:dyDescent="0.2">
      <c r="A466" s="224" t="s">
        <v>207</v>
      </c>
      <c r="B466" s="225"/>
      <c r="C466" s="226"/>
      <c r="D466" s="86">
        <f t="shared" ref="D466:X466" si="7">IF(D464="","",D464*3)</f>
        <v>618</v>
      </c>
      <c r="E466" s="86" t="str">
        <f t="shared" si="7"/>
        <v/>
      </c>
      <c r="F466" s="86" t="str">
        <f t="shared" si="7"/>
        <v/>
      </c>
      <c r="G466" s="227" t="str">
        <f t="shared" si="7"/>
        <v/>
      </c>
      <c r="H466" s="84" t="str">
        <f t="shared" si="7"/>
        <v/>
      </c>
      <c r="I466" s="86" t="str">
        <f t="shared" si="7"/>
        <v/>
      </c>
      <c r="J466" s="86" t="str">
        <f t="shared" si="7"/>
        <v/>
      </c>
      <c r="K466" s="227" t="str">
        <f t="shared" si="7"/>
        <v/>
      </c>
      <c r="L466" s="86" t="str">
        <f t="shared" si="7"/>
        <v/>
      </c>
      <c r="M466" s="86" t="str">
        <f t="shared" si="7"/>
        <v/>
      </c>
      <c r="N466" s="85" t="str">
        <f t="shared" si="7"/>
        <v/>
      </c>
      <c r="O466" s="86" t="str">
        <f t="shared" si="7"/>
        <v/>
      </c>
      <c r="P466" s="86" t="str">
        <f t="shared" si="7"/>
        <v/>
      </c>
      <c r="Q466" s="86" t="str">
        <f t="shared" si="7"/>
        <v/>
      </c>
      <c r="R466" s="86" t="str">
        <f t="shared" si="7"/>
        <v/>
      </c>
      <c r="S466" s="86" t="str">
        <f t="shared" si="7"/>
        <v/>
      </c>
      <c r="T466" s="86" t="str">
        <f t="shared" si="7"/>
        <v/>
      </c>
      <c r="U466" s="86" t="str">
        <f t="shared" si="7"/>
        <v/>
      </c>
      <c r="V466" s="86" t="str">
        <f t="shared" si="7"/>
        <v/>
      </c>
      <c r="W466" s="86" t="str">
        <f t="shared" si="7"/>
        <v/>
      </c>
      <c r="X466" s="86" t="str">
        <f t="shared" si="7"/>
        <v/>
      </c>
      <c r="Y466" s="87"/>
      <c r="Z466" s="87"/>
      <c r="AA466" s="86" t="str">
        <f>IF(AA464="","",AA464*3)</f>
        <v/>
      </c>
      <c r="AB466" s="228"/>
      <c r="AC466" s="86">
        <f t="shared" ref="AC466:AC472" si="8">SUM(D466:AA466)</f>
        <v>618</v>
      </c>
      <c r="AD466" s="87"/>
      <c r="AE466" s="229"/>
    </row>
    <row r="467" spans="1:31" s="51" customFormat="1" ht="15" customHeight="1" x14ac:dyDescent="0.2">
      <c r="A467" s="230" t="s">
        <v>208</v>
      </c>
      <c r="B467" s="47"/>
      <c r="C467" s="231"/>
      <c r="D467" s="172">
        <f t="shared" ref="D467:X467" si="9">IF(D464="","",10)</f>
        <v>10</v>
      </c>
      <c r="E467" s="172" t="str">
        <f t="shared" si="9"/>
        <v/>
      </c>
      <c r="F467" s="172" t="str">
        <f t="shared" si="9"/>
        <v/>
      </c>
      <c r="G467" s="232" t="str">
        <f t="shared" si="9"/>
        <v/>
      </c>
      <c r="H467" s="233" t="str">
        <f t="shared" si="9"/>
        <v/>
      </c>
      <c r="I467" s="172" t="str">
        <f t="shared" si="9"/>
        <v/>
      </c>
      <c r="J467" s="172" t="str">
        <f t="shared" si="9"/>
        <v/>
      </c>
      <c r="K467" s="232" t="str">
        <f t="shared" si="9"/>
        <v/>
      </c>
      <c r="L467" s="172" t="str">
        <f t="shared" si="9"/>
        <v/>
      </c>
      <c r="M467" s="172" t="str">
        <f t="shared" si="9"/>
        <v/>
      </c>
      <c r="N467" s="89" t="str">
        <f t="shared" si="9"/>
        <v/>
      </c>
      <c r="O467" s="172" t="str">
        <f t="shared" si="9"/>
        <v/>
      </c>
      <c r="P467" s="172" t="str">
        <f t="shared" si="9"/>
        <v/>
      </c>
      <c r="Q467" s="172" t="str">
        <f t="shared" si="9"/>
        <v/>
      </c>
      <c r="R467" s="172" t="str">
        <f t="shared" si="9"/>
        <v/>
      </c>
      <c r="S467" s="232" t="str">
        <f t="shared" si="9"/>
        <v/>
      </c>
      <c r="T467" s="172" t="str">
        <f t="shared" si="9"/>
        <v/>
      </c>
      <c r="U467" s="172" t="str">
        <f t="shared" si="9"/>
        <v/>
      </c>
      <c r="V467" s="172" t="str">
        <f t="shared" si="9"/>
        <v/>
      </c>
      <c r="W467" s="234" t="str">
        <f t="shared" si="9"/>
        <v/>
      </c>
      <c r="X467" s="172" t="str">
        <f t="shared" si="9"/>
        <v/>
      </c>
      <c r="Y467" s="202"/>
      <c r="Z467" s="58"/>
      <c r="AA467" s="172" t="str">
        <f>IF(AA464="","",10)</f>
        <v/>
      </c>
      <c r="AB467" s="52"/>
      <c r="AC467" s="172">
        <f t="shared" si="8"/>
        <v>10</v>
      </c>
      <c r="AD467" s="58"/>
      <c r="AE467" s="235"/>
    </row>
    <row r="468" spans="1:31" s="51" customFormat="1" ht="15" customHeight="1" x14ac:dyDescent="0.2">
      <c r="A468" s="230" t="s">
        <v>209</v>
      </c>
      <c r="B468" s="47"/>
      <c r="C468" s="231"/>
      <c r="D468" s="172">
        <f t="shared" ref="D468:M468" si="10">IF(D464="","",100)</f>
        <v>100</v>
      </c>
      <c r="E468" s="172" t="str">
        <f t="shared" si="10"/>
        <v/>
      </c>
      <c r="F468" s="172" t="str">
        <f t="shared" si="10"/>
        <v/>
      </c>
      <c r="G468" s="232" t="str">
        <f t="shared" si="10"/>
        <v/>
      </c>
      <c r="H468" s="233" t="str">
        <f t="shared" si="10"/>
        <v/>
      </c>
      <c r="I468" s="172" t="str">
        <f t="shared" si="10"/>
        <v/>
      </c>
      <c r="J468" s="172" t="str">
        <f t="shared" si="10"/>
        <v/>
      </c>
      <c r="K468" s="232" t="str">
        <f t="shared" si="10"/>
        <v/>
      </c>
      <c r="L468" s="172" t="str">
        <f t="shared" si="10"/>
        <v/>
      </c>
      <c r="M468" s="172" t="str">
        <f t="shared" si="10"/>
        <v/>
      </c>
      <c r="N468" s="89" t="str">
        <f t="shared" ref="N468:X468" si="11">IF(N464="","",0)</f>
        <v/>
      </c>
      <c r="O468" s="172" t="str">
        <f t="shared" si="11"/>
        <v/>
      </c>
      <c r="P468" s="172" t="str">
        <f t="shared" si="11"/>
        <v/>
      </c>
      <c r="Q468" s="172" t="str">
        <f t="shared" si="11"/>
        <v/>
      </c>
      <c r="R468" s="172" t="str">
        <f t="shared" si="11"/>
        <v/>
      </c>
      <c r="S468" s="232" t="str">
        <f t="shared" si="11"/>
        <v/>
      </c>
      <c r="T468" s="172" t="str">
        <f t="shared" si="11"/>
        <v/>
      </c>
      <c r="U468" s="172" t="str">
        <f t="shared" si="11"/>
        <v/>
      </c>
      <c r="V468" s="172" t="str">
        <f t="shared" si="11"/>
        <v/>
      </c>
      <c r="W468" s="234" t="str">
        <f t="shared" si="11"/>
        <v/>
      </c>
      <c r="X468" s="172" t="str">
        <f t="shared" si="11"/>
        <v/>
      </c>
      <c r="Y468" s="202"/>
      <c r="Z468" s="58"/>
      <c r="AA468" s="172" t="str">
        <f>IF(AA464="","",0)</f>
        <v/>
      </c>
      <c r="AB468" s="52"/>
      <c r="AC468" s="172">
        <f t="shared" si="8"/>
        <v>100</v>
      </c>
      <c r="AD468" s="58"/>
      <c r="AE468" s="235"/>
    </row>
    <row r="469" spans="1:31" s="51" customFormat="1" ht="15" customHeight="1" x14ac:dyDescent="0.2">
      <c r="A469" s="318" t="s">
        <v>435</v>
      </c>
      <c r="B469" s="319"/>
      <c r="C469" s="320"/>
      <c r="D469" s="321">
        <f t="shared" ref="D469:W469" si="12">IF(D464="","",-10*D463)</f>
        <v>-90</v>
      </c>
      <c r="E469" s="321" t="str">
        <f t="shared" si="12"/>
        <v/>
      </c>
      <c r="F469" s="321" t="str">
        <f t="shared" si="12"/>
        <v/>
      </c>
      <c r="G469" s="321" t="str">
        <f t="shared" si="12"/>
        <v/>
      </c>
      <c r="H469" s="321" t="str">
        <f t="shared" si="12"/>
        <v/>
      </c>
      <c r="I469" s="321" t="str">
        <f t="shared" si="12"/>
        <v/>
      </c>
      <c r="J469" s="321" t="str">
        <f t="shared" si="12"/>
        <v/>
      </c>
      <c r="K469" s="322" t="str">
        <f t="shared" si="12"/>
        <v/>
      </c>
      <c r="L469" s="321" t="str">
        <f t="shared" si="12"/>
        <v/>
      </c>
      <c r="M469" s="321" t="str">
        <f t="shared" si="12"/>
        <v/>
      </c>
      <c r="N469" s="321" t="str">
        <f t="shared" si="12"/>
        <v/>
      </c>
      <c r="O469" s="321" t="str">
        <f t="shared" si="12"/>
        <v/>
      </c>
      <c r="P469" s="321" t="str">
        <f t="shared" si="12"/>
        <v/>
      </c>
      <c r="Q469" s="321" t="str">
        <f t="shared" si="12"/>
        <v/>
      </c>
      <c r="R469" s="321" t="str">
        <f t="shared" si="12"/>
        <v/>
      </c>
      <c r="S469" s="321" t="str">
        <f t="shared" si="12"/>
        <v/>
      </c>
      <c r="T469" s="321" t="str">
        <f t="shared" si="12"/>
        <v/>
      </c>
      <c r="U469" s="323" t="str">
        <f t="shared" si="12"/>
        <v/>
      </c>
      <c r="V469" s="321" t="str">
        <f t="shared" si="12"/>
        <v/>
      </c>
      <c r="W469" s="321" t="str">
        <f t="shared" si="12"/>
        <v/>
      </c>
      <c r="X469" s="172"/>
      <c r="Y469" s="202"/>
      <c r="Z469" s="58"/>
      <c r="AA469" s="172"/>
      <c r="AB469" s="52"/>
      <c r="AC469" s="172"/>
      <c r="AD469" s="58"/>
      <c r="AE469" s="235"/>
    </row>
    <row r="470" spans="1:31" s="51" customFormat="1" ht="15" customHeight="1" x14ac:dyDescent="0.2">
      <c r="A470" s="318" t="s">
        <v>210</v>
      </c>
      <c r="B470" s="319"/>
      <c r="C470" s="320"/>
      <c r="D470" s="324">
        <f t="shared" ref="D470:W470" si="13">IF(D466="","",SUM(D466:D469))</f>
        <v>638</v>
      </c>
      <c r="E470" s="324" t="str">
        <f t="shared" si="13"/>
        <v/>
      </c>
      <c r="F470" s="324" t="str">
        <f t="shared" si="13"/>
        <v/>
      </c>
      <c r="G470" s="324" t="str">
        <f t="shared" si="13"/>
        <v/>
      </c>
      <c r="H470" s="324" t="str">
        <f t="shared" si="13"/>
        <v/>
      </c>
      <c r="I470" s="324" t="str">
        <f t="shared" si="13"/>
        <v/>
      </c>
      <c r="J470" s="324" t="str">
        <f t="shared" si="13"/>
        <v/>
      </c>
      <c r="K470" s="325" t="str">
        <f t="shared" si="13"/>
        <v/>
      </c>
      <c r="L470" s="324" t="str">
        <f t="shared" si="13"/>
        <v/>
      </c>
      <c r="M470" s="324" t="str">
        <f t="shared" si="13"/>
        <v/>
      </c>
      <c r="N470" s="324" t="str">
        <f t="shared" si="13"/>
        <v/>
      </c>
      <c r="O470" s="324" t="str">
        <f t="shared" si="13"/>
        <v/>
      </c>
      <c r="P470" s="324" t="str">
        <f t="shared" si="13"/>
        <v/>
      </c>
      <c r="Q470" s="324" t="str">
        <f t="shared" si="13"/>
        <v/>
      </c>
      <c r="R470" s="324" t="str">
        <f t="shared" si="13"/>
        <v/>
      </c>
      <c r="S470" s="324" t="str">
        <f t="shared" si="13"/>
        <v/>
      </c>
      <c r="T470" s="324" t="str">
        <f t="shared" si="13"/>
        <v/>
      </c>
      <c r="U470" s="326" t="str">
        <f t="shared" si="13"/>
        <v/>
      </c>
      <c r="V470" s="324" t="str">
        <f t="shared" si="13"/>
        <v/>
      </c>
      <c r="W470" s="324" t="str">
        <f t="shared" si="13"/>
        <v/>
      </c>
      <c r="X470" s="173" t="str">
        <f t="shared" ref="D470:X470" si="14">IF(X466="","",SUM(X466:X468))</f>
        <v/>
      </c>
      <c r="Y470" s="237"/>
      <c r="Z470" s="238"/>
      <c r="AA470" s="236" t="str">
        <f t="shared" ref="AA470" si="15">IF(AA466="","",SUM(AA466:AA468))</f>
        <v/>
      </c>
      <c r="AB470" s="65"/>
      <c r="AC470" s="172">
        <f t="shared" si="8"/>
        <v>638</v>
      </c>
      <c r="AD470" s="58"/>
      <c r="AE470" s="235"/>
    </row>
    <row r="471" spans="1:31" s="51" customFormat="1" ht="15" customHeight="1" x14ac:dyDescent="0.2">
      <c r="A471" s="230" t="s">
        <v>211</v>
      </c>
      <c r="B471" s="47"/>
      <c r="C471" s="231"/>
      <c r="D471" s="172"/>
      <c r="E471" s="172"/>
      <c r="F471" s="172"/>
      <c r="G471" s="239"/>
      <c r="H471" s="88"/>
      <c r="I471" s="172"/>
      <c r="J471" s="172"/>
      <c r="K471" s="239"/>
      <c r="L471" s="172"/>
      <c r="M471" s="172"/>
      <c r="N471" s="89"/>
      <c r="O471" s="172"/>
      <c r="P471" s="172"/>
      <c r="Q471" s="172"/>
      <c r="R471" s="172"/>
      <c r="S471" s="172"/>
      <c r="T471" s="172"/>
      <c r="U471" s="172"/>
      <c r="V471" s="172"/>
      <c r="W471" s="172"/>
      <c r="X471" s="58"/>
      <c r="Y471" s="58"/>
      <c r="Z471" s="58"/>
      <c r="AA471" s="172"/>
      <c r="AB471" s="52"/>
      <c r="AC471" s="172">
        <f t="shared" si="8"/>
        <v>0</v>
      </c>
      <c r="AD471" s="58"/>
      <c r="AE471" s="235"/>
    </row>
    <row r="472" spans="1:31" s="51" customFormat="1" ht="15" customHeight="1" x14ac:dyDescent="0.2">
      <c r="A472" s="240" t="s">
        <v>212</v>
      </c>
      <c r="B472" s="241"/>
      <c r="C472" s="242"/>
      <c r="D472" s="174">
        <f t="shared" ref="D472:W472" si="16">IF(D470="","",(D471-D470))</f>
        <v>-638</v>
      </c>
      <c r="E472" s="174" t="str">
        <f t="shared" si="16"/>
        <v/>
      </c>
      <c r="F472" s="174" t="str">
        <f t="shared" si="16"/>
        <v/>
      </c>
      <c r="G472" s="243" t="str">
        <f t="shared" si="16"/>
        <v/>
      </c>
      <c r="H472" s="90" t="str">
        <f t="shared" si="16"/>
        <v/>
      </c>
      <c r="I472" s="174" t="str">
        <f t="shared" si="16"/>
        <v/>
      </c>
      <c r="J472" s="174" t="str">
        <f t="shared" si="16"/>
        <v/>
      </c>
      <c r="K472" s="243" t="str">
        <f t="shared" si="16"/>
        <v/>
      </c>
      <c r="L472" s="174" t="str">
        <f t="shared" si="16"/>
        <v/>
      </c>
      <c r="M472" s="174" t="str">
        <f t="shared" si="16"/>
        <v/>
      </c>
      <c r="N472" s="91" t="str">
        <f t="shared" si="16"/>
        <v/>
      </c>
      <c r="O472" s="174" t="str">
        <f t="shared" si="16"/>
        <v/>
      </c>
      <c r="P472" s="174" t="str">
        <f t="shared" si="16"/>
        <v/>
      </c>
      <c r="Q472" s="174" t="str">
        <f t="shared" si="16"/>
        <v/>
      </c>
      <c r="R472" s="174" t="str">
        <f t="shared" si="16"/>
        <v/>
      </c>
      <c r="S472" s="174" t="str">
        <f t="shared" si="16"/>
        <v/>
      </c>
      <c r="T472" s="174" t="str">
        <f t="shared" si="16"/>
        <v/>
      </c>
      <c r="U472" s="174" t="str">
        <f t="shared" si="16"/>
        <v/>
      </c>
      <c r="V472" s="174" t="str">
        <f t="shared" si="16"/>
        <v/>
      </c>
      <c r="W472" s="174" t="str">
        <f t="shared" si="16"/>
        <v/>
      </c>
      <c r="X472" s="92"/>
      <c r="Y472" s="92"/>
      <c r="Z472" s="92"/>
      <c r="AA472" s="174"/>
      <c r="AB472" s="219"/>
      <c r="AC472" s="174">
        <f t="shared" si="8"/>
        <v>-638</v>
      </c>
      <c r="AD472" s="92"/>
      <c r="AE472" s="244"/>
    </row>
    <row r="473" spans="1:31" s="51" customFormat="1" ht="15" customHeight="1" x14ac:dyDescent="0.25">
      <c r="A473" s="245" t="s">
        <v>213</v>
      </c>
      <c r="B473" s="246"/>
      <c r="C473" s="176"/>
      <c r="D473" s="96"/>
      <c r="E473" s="96"/>
      <c r="F473" s="96"/>
      <c r="G473" s="94"/>
      <c r="H473" s="95"/>
      <c r="I473" s="96"/>
      <c r="J473" s="96"/>
      <c r="K473" s="223"/>
      <c r="M473" s="97"/>
      <c r="N473" s="6"/>
      <c r="S473" s="222"/>
      <c r="AB473" s="64"/>
    </row>
    <row r="474" spans="1:31" s="51" customFormat="1" ht="15" customHeight="1" x14ac:dyDescent="0.25">
      <c r="A474" s="245" t="s">
        <v>214</v>
      </c>
      <c r="B474" s="246"/>
      <c r="C474" s="96" t="s">
        <v>42</v>
      </c>
      <c r="D474" s="258" t="s">
        <v>215</v>
      </c>
      <c r="E474" s="258"/>
      <c r="F474" s="258"/>
      <c r="G474" s="258"/>
      <c r="H474" s="258"/>
      <c r="I474" s="258"/>
      <c r="J474" s="258"/>
      <c r="K474" s="223"/>
      <c r="M474" s="97"/>
      <c r="N474" s="6"/>
      <c r="S474" s="222"/>
      <c r="AB474" s="64"/>
    </row>
    <row r="475" spans="1:31" s="51" customFormat="1" ht="15" customHeight="1" x14ac:dyDescent="0.25">
      <c r="A475" s="245"/>
      <c r="B475" s="246"/>
      <c r="C475" s="96" t="s">
        <v>52</v>
      </c>
      <c r="D475" s="258" t="s">
        <v>216</v>
      </c>
      <c r="E475" s="258"/>
      <c r="F475" s="258"/>
      <c r="G475" s="258"/>
      <c r="H475" s="258"/>
      <c r="I475" s="258"/>
      <c r="J475" s="258"/>
      <c r="K475" s="223"/>
      <c r="L475" s="247"/>
      <c r="M475" s="97"/>
      <c r="N475" s="6"/>
      <c r="S475" s="222"/>
      <c r="AB475" s="64">
        <f>SUM(AB6:AB460)</f>
        <v>215</v>
      </c>
    </row>
    <row r="476" spans="1:31" s="51" customFormat="1" ht="15" customHeight="1" x14ac:dyDescent="0.25">
      <c r="A476" s="245"/>
      <c r="B476" s="246"/>
      <c r="C476" s="96" t="s">
        <v>55</v>
      </c>
      <c r="D476" s="258" t="s">
        <v>217</v>
      </c>
      <c r="E476" s="258"/>
      <c r="F476" s="258"/>
      <c r="G476" s="258"/>
      <c r="H476" s="258"/>
      <c r="I476" s="258"/>
      <c r="J476" s="258"/>
      <c r="K476" s="223"/>
      <c r="M476" s="97"/>
      <c r="N476" s="6"/>
      <c r="S476" s="222"/>
      <c r="AB476" s="248">
        <f>SUM(D461:W461)</f>
        <v>215</v>
      </c>
    </row>
    <row r="477" spans="1:31" s="51" customFormat="1" ht="15" customHeight="1" x14ac:dyDescent="0.25">
      <c r="A477" s="245"/>
      <c r="B477" s="96"/>
      <c r="C477" s="96" t="s">
        <v>47</v>
      </c>
      <c r="D477" s="258" t="s">
        <v>218</v>
      </c>
      <c r="E477" s="258"/>
      <c r="F477" s="258"/>
      <c r="G477" s="258"/>
      <c r="H477" s="258"/>
      <c r="I477" s="258"/>
      <c r="J477" s="258"/>
      <c r="K477" s="223"/>
      <c r="M477" s="97"/>
      <c r="N477" s="6"/>
      <c r="S477" s="222"/>
      <c r="AB477" s="248">
        <f>AB476-AB475</f>
        <v>0</v>
      </c>
    </row>
    <row r="478" spans="1:31" s="51" customFormat="1" ht="15" customHeight="1" x14ac:dyDescent="0.25">
      <c r="A478" s="245"/>
      <c r="B478" s="96"/>
      <c r="C478" s="96" t="s">
        <v>54</v>
      </c>
      <c r="D478" s="258" t="s">
        <v>219</v>
      </c>
      <c r="E478" s="258"/>
      <c r="F478" s="258"/>
      <c r="G478" s="258"/>
      <c r="H478" s="258"/>
      <c r="I478" s="258"/>
      <c r="J478" s="258"/>
      <c r="K478" s="223"/>
      <c r="M478" s="97"/>
      <c r="N478" s="6"/>
      <c r="S478" s="222"/>
      <c r="AB478" s="64"/>
    </row>
    <row r="479" spans="1:31" s="51" customFormat="1" ht="15" customHeight="1" x14ac:dyDescent="0.25">
      <c r="A479" s="245"/>
      <c r="B479" s="96"/>
      <c r="C479" s="96" t="s">
        <v>88</v>
      </c>
      <c r="D479" s="258" t="s">
        <v>220</v>
      </c>
      <c r="E479" s="258"/>
      <c r="F479" s="258"/>
      <c r="G479" s="258"/>
      <c r="H479" s="258"/>
      <c r="I479" s="258"/>
      <c r="J479" s="258"/>
      <c r="K479" s="223"/>
      <c r="M479" s="97"/>
      <c r="N479" s="6"/>
      <c r="S479" s="222"/>
      <c r="AB479" s="64"/>
    </row>
    <row r="480" spans="1:31" s="51" customFormat="1" ht="15" customHeight="1" x14ac:dyDescent="0.25">
      <c r="A480" s="245"/>
      <c r="B480" s="96"/>
      <c r="C480" s="96" t="s">
        <v>44</v>
      </c>
      <c r="D480" s="258" t="s">
        <v>221</v>
      </c>
      <c r="E480" s="258"/>
      <c r="F480" s="258"/>
      <c r="G480" s="258"/>
      <c r="H480" s="258"/>
      <c r="I480" s="258"/>
      <c r="J480" s="258"/>
      <c r="K480" s="223"/>
      <c r="M480" s="97"/>
      <c r="N480" s="6"/>
      <c r="S480" s="222"/>
      <c r="AB480" s="64"/>
    </row>
    <row r="481" spans="1:10" ht="15" customHeight="1" x14ac:dyDescent="0.25">
      <c r="A481" s="245"/>
      <c r="B481" s="96"/>
      <c r="C481" s="176"/>
      <c r="D481" s="96"/>
      <c r="E481" s="96"/>
      <c r="F481" s="96"/>
      <c r="G481" s="98"/>
      <c r="H481" s="99"/>
      <c r="I481" s="96"/>
      <c r="J481" s="100"/>
    </row>
    <row r="482" spans="1:10" ht="15" customHeight="1" x14ac:dyDescent="0.25">
      <c r="A482" s="251" t="s">
        <v>222</v>
      </c>
      <c r="B482" s="175"/>
      <c r="C482" s="246"/>
      <c r="D482" s="175"/>
      <c r="E482" s="175"/>
      <c r="F482" s="175"/>
      <c r="G482" s="98"/>
      <c r="H482" s="99"/>
      <c r="I482" s="96"/>
      <c r="J482" s="100"/>
    </row>
    <row r="483" spans="1:10" x14ac:dyDescent="0.25">
      <c r="A483" s="245" t="s">
        <v>223</v>
      </c>
      <c r="B483" s="176" t="s">
        <v>4</v>
      </c>
      <c r="C483" s="252" t="s">
        <v>224</v>
      </c>
      <c r="D483" s="176"/>
      <c r="E483" s="176"/>
      <c r="F483" s="176"/>
      <c r="G483" s="98"/>
      <c r="H483" s="99"/>
      <c r="I483" s="96"/>
      <c r="J483" s="100"/>
    </row>
    <row r="484" spans="1:10" x14ac:dyDescent="0.25">
      <c r="A484" s="245" t="s">
        <v>223</v>
      </c>
      <c r="B484" s="176" t="s">
        <v>3</v>
      </c>
      <c r="C484" s="252" t="s">
        <v>225</v>
      </c>
      <c r="D484" s="176"/>
      <c r="E484" s="176"/>
      <c r="F484" s="176"/>
      <c r="G484" s="98"/>
      <c r="H484" s="99"/>
      <c r="I484" s="96"/>
      <c r="J484" s="100"/>
    </row>
    <row r="485" spans="1:10" x14ac:dyDescent="0.25">
      <c r="A485" s="245" t="s">
        <v>223</v>
      </c>
      <c r="B485" s="176" t="s">
        <v>6</v>
      </c>
      <c r="C485" s="252" t="s">
        <v>226</v>
      </c>
      <c r="D485" s="176"/>
      <c r="E485" s="176"/>
      <c r="F485" s="176"/>
      <c r="G485" s="98"/>
      <c r="H485" s="99"/>
      <c r="I485" s="96"/>
      <c r="J485" s="100"/>
    </row>
    <row r="486" spans="1:10" x14ac:dyDescent="0.25">
      <c r="A486" s="245" t="s">
        <v>223</v>
      </c>
      <c r="B486" s="176" t="s">
        <v>9</v>
      </c>
      <c r="C486" s="252" t="s">
        <v>227</v>
      </c>
      <c r="D486" s="176"/>
      <c r="E486" s="176"/>
      <c r="F486" s="176"/>
      <c r="G486" s="98"/>
      <c r="H486" s="99"/>
      <c r="I486" s="96"/>
      <c r="J486" s="100"/>
    </row>
    <row r="487" spans="1:10" x14ac:dyDescent="0.25">
      <c r="A487" s="245" t="s">
        <v>223</v>
      </c>
      <c r="B487" s="176" t="s">
        <v>8</v>
      </c>
      <c r="C487" s="252" t="s">
        <v>228</v>
      </c>
      <c r="D487" s="176"/>
      <c r="E487" s="176"/>
      <c r="F487" s="176"/>
      <c r="G487" s="98"/>
      <c r="H487" s="99"/>
      <c r="I487" s="96"/>
      <c r="J487" s="100"/>
    </row>
    <row r="488" spans="1:10" x14ac:dyDescent="0.25">
      <c r="A488" s="245" t="s">
        <v>223</v>
      </c>
      <c r="B488" s="176" t="s">
        <v>12</v>
      </c>
      <c r="C488" s="252" t="s">
        <v>229</v>
      </c>
      <c r="D488" s="176"/>
      <c r="E488" s="176"/>
      <c r="F488" s="176"/>
      <c r="G488" s="98"/>
      <c r="H488" s="99"/>
      <c r="I488" s="96"/>
      <c r="J488" s="100"/>
    </row>
    <row r="489" spans="1:10" x14ac:dyDescent="0.25">
      <c r="A489" s="245" t="s">
        <v>223</v>
      </c>
      <c r="B489" s="176" t="s">
        <v>5</v>
      </c>
      <c r="C489" s="252" t="s">
        <v>230</v>
      </c>
      <c r="D489" s="176"/>
      <c r="E489" s="176"/>
      <c r="F489" s="176"/>
      <c r="G489" s="98"/>
      <c r="H489" s="99"/>
      <c r="I489" s="96"/>
      <c r="J489" s="100"/>
    </row>
    <row r="490" spans="1:10" x14ac:dyDescent="0.25">
      <c r="A490" s="245" t="s">
        <v>223</v>
      </c>
      <c r="B490" s="176" t="s">
        <v>10</v>
      </c>
      <c r="C490" s="252" t="s">
        <v>231</v>
      </c>
      <c r="D490" s="176"/>
      <c r="E490" s="176"/>
      <c r="F490" s="176"/>
      <c r="G490" s="98"/>
      <c r="H490" s="99"/>
      <c r="I490" s="96"/>
      <c r="J490" s="100"/>
    </row>
    <row r="491" spans="1:10" x14ac:dyDescent="0.25">
      <c r="A491" s="245" t="s">
        <v>223</v>
      </c>
      <c r="B491" s="176" t="s">
        <v>7</v>
      </c>
      <c r="C491" s="252" t="s">
        <v>232</v>
      </c>
      <c r="D491" s="176"/>
      <c r="E491" s="176"/>
      <c r="F491" s="176"/>
      <c r="G491" s="98"/>
      <c r="H491" s="99"/>
      <c r="I491" s="96"/>
      <c r="J491" s="100"/>
    </row>
    <row r="492" spans="1:10" x14ac:dyDescent="0.25">
      <c r="A492" s="245" t="s">
        <v>223</v>
      </c>
      <c r="B492" s="176" t="s">
        <v>11</v>
      </c>
      <c r="C492" s="252" t="s">
        <v>233</v>
      </c>
      <c r="D492" s="176"/>
      <c r="E492" s="176"/>
      <c r="F492" s="176"/>
      <c r="G492" s="98"/>
      <c r="H492" s="99"/>
      <c r="I492" s="96"/>
      <c r="J492" s="100"/>
    </row>
    <row r="493" spans="1:10" x14ac:dyDescent="0.25">
      <c r="A493" s="253" t="s">
        <v>234</v>
      </c>
      <c r="B493" s="175"/>
      <c r="C493" s="254"/>
      <c r="D493" s="175"/>
      <c r="E493" s="175"/>
      <c r="F493" s="175"/>
      <c r="G493" s="98"/>
      <c r="H493" s="99"/>
      <c r="I493" s="96"/>
      <c r="J493" s="100"/>
    </row>
    <row r="494" spans="1:10" x14ac:dyDescent="0.25">
      <c r="A494" s="255" t="s">
        <v>235</v>
      </c>
      <c r="B494" s="175" t="s">
        <v>236</v>
      </c>
      <c r="C494" s="254" t="s">
        <v>237</v>
      </c>
      <c r="D494" s="175"/>
      <c r="E494" s="175"/>
      <c r="F494" s="175"/>
      <c r="G494" s="101"/>
      <c r="H494" s="99"/>
      <c r="I494" s="96"/>
      <c r="J494" s="100"/>
    </row>
    <row r="495" spans="1:10" x14ac:dyDescent="0.25">
      <c r="A495" s="255" t="s">
        <v>235</v>
      </c>
      <c r="B495" s="175" t="s">
        <v>238</v>
      </c>
      <c r="C495" s="254" t="s">
        <v>239</v>
      </c>
      <c r="D495" s="175"/>
      <c r="E495" s="175"/>
      <c r="F495" s="175"/>
      <c r="G495" s="101"/>
      <c r="H495" s="99"/>
      <c r="I495" s="96"/>
      <c r="J495" s="100"/>
    </row>
    <row r="496" spans="1:10" x14ac:dyDescent="0.25">
      <c r="A496" s="255" t="s">
        <v>235</v>
      </c>
      <c r="B496" s="175" t="s">
        <v>240</v>
      </c>
      <c r="C496" s="254" t="s">
        <v>241</v>
      </c>
      <c r="D496" s="175"/>
      <c r="E496" s="175"/>
      <c r="F496" s="175"/>
      <c r="G496" s="101"/>
      <c r="H496" s="99"/>
      <c r="I496" s="96"/>
      <c r="J496" s="100"/>
    </row>
    <row r="497" spans="1:10" x14ac:dyDescent="0.25">
      <c r="A497" s="255" t="s">
        <v>235</v>
      </c>
      <c r="B497" s="175" t="s">
        <v>242</v>
      </c>
      <c r="C497" s="254" t="s">
        <v>243</v>
      </c>
      <c r="D497" s="175"/>
      <c r="E497" s="175"/>
      <c r="F497" s="175"/>
      <c r="G497" s="101"/>
      <c r="H497" s="99"/>
      <c r="I497" s="96"/>
      <c r="J497" s="100"/>
    </row>
    <row r="498" spans="1:10" x14ac:dyDescent="0.25">
      <c r="A498" s="255" t="s">
        <v>235</v>
      </c>
      <c r="B498" s="175" t="s">
        <v>244</v>
      </c>
      <c r="C498" s="254" t="s">
        <v>245</v>
      </c>
      <c r="D498" s="175"/>
      <c r="E498" s="175"/>
      <c r="F498" s="175"/>
      <c r="G498" s="101"/>
      <c r="H498" s="99"/>
      <c r="I498" s="96"/>
      <c r="J498" s="100"/>
    </row>
    <row r="499" spans="1:10" x14ac:dyDescent="0.25">
      <c r="A499" s="255" t="s">
        <v>235</v>
      </c>
      <c r="B499" s="175" t="s">
        <v>246</v>
      </c>
      <c r="C499" s="254" t="s">
        <v>247</v>
      </c>
      <c r="D499" s="175"/>
      <c r="E499" s="175"/>
      <c r="F499" s="175"/>
      <c r="G499" s="101"/>
      <c r="H499" s="99"/>
      <c r="I499" s="96"/>
      <c r="J499" s="100"/>
    </row>
    <row r="500" spans="1:10" x14ac:dyDescent="0.25">
      <c r="A500" s="255" t="s">
        <v>235</v>
      </c>
      <c r="B500" s="175" t="s">
        <v>248</v>
      </c>
      <c r="C500" s="254" t="s">
        <v>249</v>
      </c>
      <c r="D500" s="175"/>
      <c r="E500" s="175"/>
      <c r="F500" s="175"/>
      <c r="G500" s="101"/>
      <c r="H500" s="99"/>
      <c r="I500" s="96"/>
      <c r="J500" s="100"/>
    </row>
    <row r="501" spans="1:10" x14ac:dyDescent="0.25">
      <c r="A501" s="255" t="s">
        <v>235</v>
      </c>
      <c r="B501" s="175" t="s">
        <v>250</v>
      </c>
      <c r="C501" s="254" t="s">
        <v>251</v>
      </c>
      <c r="D501" s="175"/>
      <c r="E501" s="175"/>
      <c r="F501" s="175"/>
      <c r="G501" s="101"/>
      <c r="H501" s="99"/>
      <c r="I501" s="96"/>
      <c r="J501" s="100"/>
    </row>
    <row r="504" spans="1:10" x14ac:dyDescent="0.25">
      <c r="B504" s="256"/>
      <c r="C504" s="256"/>
      <c r="D504" s="177"/>
      <c r="E504" s="177"/>
    </row>
    <row r="505" spans="1:10" x14ac:dyDescent="0.25">
      <c r="A505" s="256"/>
    </row>
    <row r="506" spans="1:10" x14ac:dyDescent="0.25">
      <c r="C506" s="257"/>
      <c r="E506" s="178"/>
      <c r="F506" s="178"/>
    </row>
    <row r="507" spans="1:10" x14ac:dyDescent="0.25">
      <c r="C507" s="257"/>
      <c r="E507" s="178"/>
      <c r="F507" s="178"/>
    </row>
    <row r="508" spans="1:10" x14ac:dyDescent="0.25">
      <c r="C508" s="257"/>
      <c r="E508" s="178"/>
      <c r="F508" s="178"/>
    </row>
    <row r="509" spans="1:10" x14ac:dyDescent="0.25">
      <c r="C509" s="257"/>
      <c r="E509" s="178"/>
      <c r="F509" s="178"/>
    </row>
    <row r="510" spans="1:10" x14ac:dyDescent="0.25">
      <c r="C510" s="257"/>
      <c r="E510" s="178"/>
      <c r="F510" s="178"/>
    </row>
    <row r="511" spans="1:10" x14ac:dyDescent="0.25">
      <c r="C511" s="257"/>
      <c r="E511" s="178"/>
      <c r="F511" s="178"/>
    </row>
    <row r="512" spans="1:10" x14ac:dyDescent="0.25">
      <c r="C512" s="257"/>
      <c r="E512" s="178"/>
      <c r="F512" s="178"/>
    </row>
    <row r="513" spans="3:6" x14ac:dyDescent="0.25">
      <c r="C513" s="257"/>
      <c r="E513" s="178"/>
      <c r="F513" s="178"/>
    </row>
    <row r="514" spans="3:6" x14ac:dyDescent="0.25">
      <c r="C514" s="257"/>
      <c r="E514" s="178"/>
      <c r="F514" s="178"/>
    </row>
    <row r="515" spans="3:6" x14ac:dyDescent="0.25">
      <c r="C515" s="257"/>
      <c r="E515" s="178"/>
      <c r="F515" s="178"/>
    </row>
    <row r="516" spans="3:6" x14ac:dyDescent="0.25">
      <c r="C516" s="257"/>
      <c r="E516" s="178"/>
      <c r="F516" s="178"/>
    </row>
    <row r="517" spans="3:6" x14ac:dyDescent="0.25">
      <c r="C517" s="257"/>
      <c r="E517" s="178"/>
      <c r="F517" s="178"/>
    </row>
    <row r="518" spans="3:6" x14ac:dyDescent="0.25">
      <c r="C518" s="257"/>
      <c r="E518" s="178"/>
      <c r="F518" s="178"/>
    </row>
    <row r="519" spans="3:6" x14ac:dyDescent="0.25">
      <c r="C519" s="257"/>
      <c r="E519" s="178"/>
      <c r="F519" s="178"/>
    </row>
    <row r="520" spans="3:6" x14ac:dyDescent="0.25">
      <c r="C520" s="257"/>
      <c r="E520" s="178"/>
      <c r="F520" s="178"/>
    </row>
    <row r="521" spans="3:6" x14ac:dyDescent="0.25">
      <c r="C521" s="257"/>
      <c r="E521" s="178"/>
      <c r="F521" s="178"/>
    </row>
    <row r="522" spans="3:6" x14ac:dyDescent="0.25">
      <c r="C522" s="257"/>
      <c r="E522" s="178"/>
      <c r="F522" s="178"/>
    </row>
    <row r="523" spans="3:6" x14ac:dyDescent="0.25">
      <c r="C523" s="257"/>
      <c r="E523" s="178"/>
      <c r="F523" s="178"/>
    </row>
    <row r="524" spans="3:6" x14ac:dyDescent="0.25">
      <c r="C524" s="257"/>
      <c r="D524" s="178"/>
      <c r="E524" s="178"/>
    </row>
    <row r="525" spans="3:6" x14ac:dyDescent="0.25">
      <c r="C525" s="257"/>
      <c r="D525" s="178"/>
      <c r="E525" s="178"/>
    </row>
    <row r="526" spans="3:6" x14ac:dyDescent="0.25">
      <c r="C526" s="257"/>
      <c r="D526" s="178"/>
      <c r="E526" s="178"/>
    </row>
    <row r="527" spans="3:6" x14ac:dyDescent="0.25">
      <c r="C527" s="257"/>
      <c r="D527" s="178"/>
      <c r="E527" s="178"/>
    </row>
    <row r="528" spans="3:6" x14ac:dyDescent="0.25">
      <c r="C528" s="257"/>
      <c r="D528" s="178"/>
      <c r="E528" s="178"/>
    </row>
    <row r="529" spans="3:5" x14ac:dyDescent="0.25">
      <c r="C529" s="257"/>
      <c r="D529" s="178"/>
      <c r="E529" s="178"/>
    </row>
    <row r="530" spans="3:5" x14ac:dyDescent="0.25">
      <c r="C530" s="257"/>
      <c r="D530" s="178"/>
      <c r="E530" s="178"/>
    </row>
    <row r="531" spans="3:5" x14ac:dyDescent="0.25">
      <c r="C531" s="257"/>
      <c r="D531" s="178"/>
      <c r="E531" s="178"/>
    </row>
    <row r="532" spans="3:5" x14ac:dyDescent="0.25">
      <c r="C532" s="257"/>
      <c r="D532" s="178"/>
      <c r="E532" s="178"/>
    </row>
  </sheetData>
  <sortState xmlns:xlrd2="http://schemas.microsoft.com/office/spreadsheetml/2017/richdata2" ref="A6:AE459">
    <sortCondition ref="A6:A459"/>
    <sortCondition ref="C6:C459"/>
  </sortState>
  <mergeCells count="7">
    <mergeCell ref="D479:J479"/>
    <mergeCell ref="D480:J480"/>
    <mergeCell ref="D474:J474"/>
    <mergeCell ref="D475:J475"/>
    <mergeCell ref="D476:J476"/>
    <mergeCell ref="D477:J477"/>
    <mergeCell ref="D478:J478"/>
  </mergeCells>
  <conditionalFormatting sqref="D6:F19 D21:F26 E27:F27 D28:F112 D114:F171 D174:F184 D187:F216 D218:F224 D226:F314 E315:F315 D316:F348 E349:F349 D350:F356 D359:F360 D376:F376 D392:F392 D408:F408">
    <cfRule type="cellIs" dxfId="115" priority="12" operator="greaterThan">
      <formula>50</formula>
    </cfRule>
  </conditionalFormatting>
  <conditionalFormatting sqref="D417:F417">
    <cfRule type="cellIs" dxfId="114" priority="7" operator="greaterThan">
      <formula>50</formula>
    </cfRule>
  </conditionalFormatting>
  <conditionalFormatting sqref="D424:F424">
    <cfRule type="cellIs" dxfId="113" priority="4" operator="greaterThan">
      <formula>50</formula>
    </cfRule>
  </conditionalFormatting>
  <conditionalFormatting sqref="D472:W472">
    <cfRule type="cellIs" dxfId="112" priority="10" operator="lessThan">
      <formula>-167</formula>
    </cfRule>
  </conditionalFormatting>
  <conditionalFormatting sqref="D5:AA5 G6:W19 AA6:AA19 D20:Z20 G21:W58 AA21:AA112 G59:N59 P59:W59 G60:W95 G96:T96 V96:W96 G97:W112 D113:Z113 G114:W171 AA114:AA171 D172:Z173 G174:W184 AA174:AA184 D185:Z186 G187:W216 AA187:AA216 D217:Z217 G218:W224 AA218:AA224 D225:Z225 G226:W356 AA226:AA356 D357:Z358 G359:W360 AA359:AA360 D361:Z375 G376:W376 AA376 D377:Z391 G392:W392 AA392 D393:Z407 G408:W408 AA408 D409:Z416 G417:W417 AA417 D418:Z423 G424:W424 AA424 D425:Z427 D429:Z459">
    <cfRule type="cellIs" dxfId="111" priority="14" operator="greaterThan">
      <formula>50</formula>
    </cfRule>
  </conditionalFormatting>
  <conditionalFormatting sqref="X6:Z19 X21:Z112 X114:Z171 X174:Z184 X187:Z216 X218:Z224 X226:Z356 X359:Z360 X376:Z376 X392:Z392 X408:Z408">
    <cfRule type="cellIs" dxfId="110" priority="15" operator="greaterThan">
      <formula>50</formula>
    </cfRule>
  </conditionalFormatting>
  <conditionalFormatting sqref="X417:Z417">
    <cfRule type="cellIs" dxfId="109" priority="8" operator="greaterThan">
      <formula>50</formula>
    </cfRule>
  </conditionalFormatting>
  <conditionalFormatting sqref="X424:Z424">
    <cfRule type="cellIs" dxfId="108" priority="5" operator="greaterThan">
      <formula>50</formula>
    </cfRule>
  </conditionalFormatting>
  <conditionalFormatting sqref="AA20">
    <cfRule type="cellIs" dxfId="107" priority="16" operator="greaterThan">
      <formula>50</formula>
    </cfRule>
    <cfRule type="cellIs" dxfId="106" priority="17" operator="equal">
      <formula>50</formula>
    </cfRule>
  </conditionalFormatting>
  <conditionalFormatting sqref="AA113">
    <cfRule type="cellIs" dxfId="105" priority="18" operator="greaterThan">
      <formula>50</formula>
    </cfRule>
    <cfRule type="cellIs" dxfId="104" priority="19" operator="equal">
      <formula>50</formula>
    </cfRule>
  </conditionalFormatting>
  <conditionalFormatting sqref="AA172:AA173">
    <cfRule type="cellIs" dxfId="103" priority="20" operator="greaterThan">
      <formula>50</formula>
    </cfRule>
    <cfRule type="cellIs" dxfId="102" priority="21" operator="equal">
      <formula>50</formula>
    </cfRule>
  </conditionalFormatting>
  <conditionalFormatting sqref="AA185:AA416 AA418:AA427 AA429:AA459">
    <cfRule type="cellIs" dxfId="101" priority="22" operator="equal">
      <formula>50</formula>
    </cfRule>
    <cfRule type="cellIs" dxfId="100" priority="23" operator="greaterThan">
      <formula>50</formula>
    </cfRule>
  </conditionalFormatting>
  <conditionalFormatting sqref="AA472">
    <cfRule type="cellIs" dxfId="99" priority="24" operator="lessThan">
      <formula>-167</formula>
    </cfRule>
  </conditionalFormatting>
  <conditionalFormatting sqref="AB5 AB461">
    <cfRule type="cellIs" dxfId="98" priority="25" operator="greaterThan">
      <formula>0</formula>
    </cfRule>
  </conditionalFormatting>
  <conditionalFormatting sqref="AD3:AD5 AC461 AD461:AD464 AE463">
    <cfRule type="cellIs" dxfId="97" priority="26" operator="lessThan">
      <formula>1</formula>
    </cfRule>
  </conditionalFormatting>
  <conditionalFormatting sqref="AD5 AC461 AE463">
    <cfRule type="cellIs" dxfId="96" priority="27" operator="lessThan">
      <formula>1</formula>
    </cfRule>
  </conditionalFormatting>
  <conditionalFormatting sqref="AF1:AF1048576">
    <cfRule type="cellIs" dxfId="95" priority="28" operator="greaterThan">
      <formula>0</formula>
    </cfRule>
  </conditionalFormatting>
  <conditionalFormatting sqref="AI6:BF19 AI21:BF112 AI114:BF171 AI174:BF184 AI187:BF216 AI218:BF224 AI226:BF356 AI359:BF360 AI376:BF376 AI392:BF392 AI408:BF408">
    <cfRule type="cellIs" dxfId="94" priority="29" operator="greaterThan">
      <formula>0.5</formula>
    </cfRule>
  </conditionalFormatting>
  <conditionalFormatting sqref="AI417:BF417">
    <cfRule type="cellIs" dxfId="93" priority="9" operator="greaterThan">
      <formula>0.5</formula>
    </cfRule>
  </conditionalFormatting>
  <conditionalFormatting sqref="AI424:BF424">
    <cfRule type="cellIs" dxfId="92" priority="6" operator="greaterThan">
      <formula>0.5</formula>
    </cfRule>
  </conditionalFormatting>
  <conditionalFormatting sqref="AB6:AB460">
    <cfRule type="cellIs" dxfId="91" priority="3" operator="greaterThan">
      <formula>0</formula>
    </cfRule>
  </conditionalFormatting>
  <conditionalFormatting sqref="AC6:AE460">
    <cfRule type="cellIs" dxfId="90" priority="1" operator="lessThan">
      <formula>1</formula>
    </cfRule>
    <cfRule type="cellIs" dxfId="89" priority="2" operator="lessThan">
      <formula>1</formula>
    </cfRule>
  </conditionalFormatting>
  <printOptions headings="1" gridLines="1"/>
  <pageMargins left="0.25" right="0.25" top="0.5" bottom="0.5" header="0.51180555555555496" footer="0.51180555555555496"/>
  <pageSetup scale="41" firstPageNumber="0" fitToHeight="0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43"/>
  <sheetViews>
    <sheetView zoomScaleNormal="100" workbookViewId="0">
      <pane ySplit="5" topLeftCell="A9" activePane="bottomLeft" state="frozen"/>
      <selection pane="bottomLeft" activeCell="A443" sqref="A9:AE443"/>
    </sheetView>
  </sheetViews>
  <sheetFormatPr defaultColWidth="8.5703125" defaultRowHeight="15" x14ac:dyDescent="0.25"/>
  <cols>
    <col min="1" max="1" width="19.5703125" customWidth="1"/>
    <col min="2" max="2" width="10.85546875" customWidth="1"/>
    <col min="3" max="3" width="9.85546875" customWidth="1"/>
    <col min="5" max="5" width="6.140625" customWidth="1"/>
    <col min="6" max="6" width="6.85546875" customWidth="1"/>
    <col min="7" max="7" width="7.42578125" customWidth="1"/>
    <col min="8" max="8" width="9.42578125" customWidth="1"/>
    <col min="9" max="9" width="7.85546875" customWidth="1"/>
    <col min="10" max="18" width="7.5703125" customWidth="1"/>
    <col min="19" max="19" width="7.85546875" customWidth="1"/>
    <col min="20" max="23" width="7.5703125" customWidth="1"/>
    <col min="24" max="24" width="7" customWidth="1"/>
    <col min="25" max="26" width="7.140625" customWidth="1"/>
    <col min="27" max="27" width="6.5703125" customWidth="1"/>
    <col min="28" max="28" width="7.5703125" customWidth="1"/>
  </cols>
  <sheetData>
    <row r="1" spans="1:32" s="110" customFormat="1" ht="15" customHeight="1" x14ac:dyDescent="0.35">
      <c r="A1" s="102" t="s">
        <v>252</v>
      </c>
      <c r="B1" s="103"/>
      <c r="C1" s="104"/>
      <c r="D1" s="103"/>
      <c r="E1" s="103"/>
      <c r="F1" s="103"/>
      <c r="G1" s="103"/>
      <c r="H1" s="103"/>
      <c r="I1" s="103"/>
      <c r="J1" s="105"/>
      <c r="K1" s="103"/>
      <c r="L1" s="103"/>
      <c r="M1" s="105"/>
      <c r="N1" s="103"/>
      <c r="O1" s="103"/>
      <c r="P1" s="103"/>
      <c r="Q1" s="103"/>
      <c r="R1" s="103"/>
      <c r="S1" s="104"/>
      <c r="T1" s="103"/>
      <c r="U1" s="103"/>
      <c r="V1" s="103"/>
      <c r="W1" s="103"/>
      <c r="X1" s="106"/>
      <c r="Y1" s="103"/>
      <c r="Z1" s="103"/>
      <c r="AA1" s="107" t="s">
        <v>1</v>
      </c>
      <c r="AB1" s="108"/>
      <c r="AC1" s="108"/>
      <c r="AD1" s="109"/>
      <c r="AE1" s="8"/>
      <c r="AF1" s="20"/>
    </row>
    <row r="2" spans="1:32" s="110" customFormat="1" ht="15" customHeight="1" x14ac:dyDescent="0.35">
      <c r="A2" s="111"/>
      <c r="B2" s="112"/>
      <c r="C2" s="112"/>
      <c r="D2" s="113"/>
      <c r="E2" s="114"/>
      <c r="F2" s="114"/>
      <c r="G2" s="113"/>
      <c r="H2" s="113"/>
      <c r="I2" s="113"/>
      <c r="J2" s="105"/>
      <c r="K2" s="113"/>
      <c r="L2" s="113"/>
      <c r="M2" s="105"/>
      <c r="N2" s="113"/>
      <c r="O2" s="113"/>
      <c r="P2" s="113"/>
      <c r="Q2" s="113"/>
      <c r="R2" s="113"/>
      <c r="S2" s="112"/>
      <c r="T2" s="113"/>
      <c r="U2" s="113"/>
      <c r="V2" s="113"/>
      <c r="W2" s="113"/>
      <c r="X2" s="14"/>
      <c r="Y2" s="113"/>
      <c r="Z2" s="113"/>
      <c r="AA2" s="115" t="s">
        <v>2</v>
      </c>
      <c r="AB2" s="116"/>
      <c r="AC2" s="116"/>
      <c r="AD2" s="109"/>
      <c r="AE2" s="8"/>
      <c r="AF2" s="20"/>
    </row>
    <row r="3" spans="1:32" s="110" customFormat="1" ht="15" customHeight="1" x14ac:dyDescent="0.35">
      <c r="A3" s="117"/>
      <c r="B3" s="118"/>
      <c r="C3" s="118"/>
      <c r="D3" s="150" t="s">
        <v>3</v>
      </c>
      <c r="E3" s="151" t="s">
        <v>12</v>
      </c>
      <c r="F3" s="150" t="s">
        <v>5</v>
      </c>
      <c r="G3" s="152" t="s">
        <v>7</v>
      </c>
      <c r="H3" s="153" t="s">
        <v>8</v>
      </c>
      <c r="I3" s="150" t="s">
        <v>6</v>
      </c>
      <c r="J3" s="154" t="s">
        <v>9</v>
      </c>
      <c r="K3" s="155" t="s">
        <v>4</v>
      </c>
      <c r="L3" s="150" t="s">
        <v>11</v>
      </c>
      <c r="M3" s="156" t="s">
        <v>10</v>
      </c>
      <c r="N3" s="162" t="s">
        <v>12</v>
      </c>
      <c r="O3" s="150" t="s">
        <v>10</v>
      </c>
      <c r="P3" s="157" t="s">
        <v>11</v>
      </c>
      <c r="Q3" s="150" t="s">
        <v>9</v>
      </c>
      <c r="R3" s="158" t="s">
        <v>6</v>
      </c>
      <c r="S3" s="150" t="s">
        <v>7</v>
      </c>
      <c r="T3" s="150" t="s">
        <v>4</v>
      </c>
      <c r="U3" s="150" t="s">
        <v>8</v>
      </c>
      <c r="V3" s="150" t="s">
        <v>3</v>
      </c>
      <c r="W3" s="150" t="s">
        <v>5</v>
      </c>
      <c r="X3" s="166" t="s">
        <v>13</v>
      </c>
      <c r="Y3" s="166" t="s">
        <v>14</v>
      </c>
      <c r="Z3" s="166" t="s">
        <v>15</v>
      </c>
      <c r="AA3" s="167" t="s">
        <v>12</v>
      </c>
      <c r="AB3" s="119" t="s">
        <v>0</v>
      </c>
      <c r="AC3" s="120"/>
      <c r="AD3" s="121" t="s">
        <v>16</v>
      </c>
      <c r="AE3" s="8"/>
      <c r="AF3" s="20"/>
    </row>
    <row r="4" spans="1:32" s="110" customFormat="1" ht="15" customHeight="1" x14ac:dyDescent="0.35">
      <c r="A4" s="117"/>
      <c r="B4" s="118"/>
      <c r="C4" s="122"/>
      <c r="D4" s="150" t="s">
        <v>17</v>
      </c>
      <c r="E4" s="151" t="s">
        <v>18</v>
      </c>
      <c r="F4" s="151" t="s">
        <v>18</v>
      </c>
      <c r="G4" s="152" t="s">
        <v>19</v>
      </c>
      <c r="H4" s="163" t="s">
        <v>19</v>
      </c>
      <c r="I4" s="150" t="s">
        <v>19</v>
      </c>
      <c r="J4" s="156" t="s">
        <v>20</v>
      </c>
      <c r="K4" s="155" t="s">
        <v>20</v>
      </c>
      <c r="L4" s="150" t="s">
        <v>256</v>
      </c>
      <c r="M4" s="156" t="s">
        <v>21</v>
      </c>
      <c r="N4" s="162" t="s">
        <v>21</v>
      </c>
      <c r="O4" s="150" t="s">
        <v>22</v>
      </c>
      <c r="P4" s="150" t="s">
        <v>22</v>
      </c>
      <c r="Q4" s="150" t="s">
        <v>23</v>
      </c>
      <c r="R4" s="150" t="s">
        <v>23</v>
      </c>
      <c r="S4" s="150" t="s">
        <v>24</v>
      </c>
      <c r="T4" s="150" t="s">
        <v>24</v>
      </c>
      <c r="U4" s="158" t="s">
        <v>24</v>
      </c>
      <c r="V4" s="158" t="s">
        <v>25</v>
      </c>
      <c r="W4" s="158" t="s">
        <v>25</v>
      </c>
      <c r="X4" s="156"/>
      <c r="Y4" s="156"/>
      <c r="Z4" s="156"/>
      <c r="AA4" s="150" t="s">
        <v>25</v>
      </c>
      <c r="AB4" s="119" t="s">
        <v>26</v>
      </c>
      <c r="AC4" s="120"/>
      <c r="AD4" s="121" t="s">
        <v>27</v>
      </c>
      <c r="AE4" s="104" t="s">
        <v>27</v>
      </c>
      <c r="AF4" s="20"/>
    </row>
    <row r="5" spans="1:32" s="110" customFormat="1" ht="15" customHeight="1" x14ac:dyDescent="0.35">
      <c r="A5" s="123" t="s">
        <v>28</v>
      </c>
      <c r="B5" s="118" t="s">
        <v>29</v>
      </c>
      <c r="C5" s="124" t="s">
        <v>30</v>
      </c>
      <c r="D5" s="159" t="s">
        <v>310</v>
      </c>
      <c r="E5" s="159" t="s">
        <v>311</v>
      </c>
      <c r="F5" s="159" t="s">
        <v>312</v>
      </c>
      <c r="G5" s="160" t="s">
        <v>313</v>
      </c>
      <c r="H5" s="164" t="s">
        <v>34</v>
      </c>
      <c r="I5" s="159" t="s">
        <v>254</v>
      </c>
      <c r="J5" s="160" t="s">
        <v>31</v>
      </c>
      <c r="K5" s="159" t="s">
        <v>255</v>
      </c>
      <c r="L5" s="159" t="s">
        <v>311</v>
      </c>
      <c r="M5" s="160" t="s">
        <v>32</v>
      </c>
      <c r="N5" s="165" t="s">
        <v>258</v>
      </c>
      <c r="O5" s="159" t="s">
        <v>33</v>
      </c>
      <c r="P5" s="159" t="s">
        <v>36</v>
      </c>
      <c r="Q5" s="160" t="s">
        <v>33</v>
      </c>
      <c r="R5" s="159" t="s">
        <v>35</v>
      </c>
      <c r="S5" s="159" t="s">
        <v>313</v>
      </c>
      <c r="T5" s="159" t="s">
        <v>315</v>
      </c>
      <c r="U5" s="159" t="s">
        <v>34</v>
      </c>
      <c r="V5" s="159" t="s">
        <v>37</v>
      </c>
      <c r="W5" s="161" t="s">
        <v>257</v>
      </c>
      <c r="X5" s="36"/>
      <c r="Y5" s="36"/>
      <c r="Z5" s="36"/>
      <c r="AA5" s="37" t="s">
        <v>314</v>
      </c>
      <c r="AB5" s="119" t="s">
        <v>38</v>
      </c>
      <c r="AC5" s="120" t="s">
        <v>39</v>
      </c>
      <c r="AD5" s="121" t="s">
        <v>40</v>
      </c>
      <c r="AE5" s="104" t="s">
        <v>41</v>
      </c>
      <c r="AF5" s="20"/>
    </row>
    <row r="6" spans="1:32" x14ac:dyDescent="0.25">
      <c r="A6" s="38"/>
      <c r="B6" s="39"/>
      <c r="C6" s="39"/>
      <c r="D6" s="40"/>
      <c r="E6" s="40"/>
      <c r="F6" s="40"/>
      <c r="G6" s="41"/>
      <c r="H6" s="42"/>
      <c r="I6" s="43"/>
      <c r="J6" s="41"/>
      <c r="K6" s="43"/>
      <c r="L6" s="43"/>
      <c r="M6" s="41"/>
      <c r="N6" s="44"/>
      <c r="O6" s="43"/>
      <c r="P6" s="43"/>
      <c r="Q6" s="43"/>
      <c r="R6" s="43"/>
      <c r="S6" s="43"/>
      <c r="T6" s="43"/>
      <c r="U6" s="43"/>
      <c r="V6" s="43"/>
      <c r="W6" s="43"/>
      <c r="X6" s="40"/>
      <c r="Y6" s="40"/>
      <c r="Z6" s="40"/>
      <c r="AA6" s="46"/>
      <c r="AB6" s="47"/>
      <c r="AC6" s="48"/>
      <c r="AD6" s="48"/>
      <c r="AE6" s="48"/>
      <c r="AF6" s="48"/>
    </row>
    <row r="7" spans="1:32" x14ac:dyDescent="0.25">
      <c r="A7" s="38"/>
      <c r="B7" s="39"/>
      <c r="C7" s="39"/>
      <c r="D7" s="40"/>
      <c r="E7" s="40"/>
      <c r="F7" s="40"/>
      <c r="G7" s="41"/>
      <c r="H7" s="42"/>
      <c r="I7" s="43"/>
      <c r="J7" s="41"/>
      <c r="K7" s="43"/>
      <c r="L7" s="43"/>
      <c r="M7" s="41"/>
      <c r="N7" s="44"/>
      <c r="O7" s="43"/>
      <c r="P7" s="43"/>
      <c r="Q7" s="43"/>
      <c r="R7" s="43"/>
      <c r="S7" s="43"/>
      <c r="T7" s="43"/>
      <c r="U7" s="43"/>
      <c r="V7" s="43"/>
      <c r="W7" s="43"/>
      <c r="X7" s="40"/>
      <c r="Y7" s="40"/>
      <c r="Z7" s="40"/>
      <c r="AA7" s="46"/>
      <c r="AB7" s="47"/>
      <c r="AC7" s="48"/>
      <c r="AD7" s="48"/>
      <c r="AE7" s="48"/>
      <c r="AF7" s="48"/>
    </row>
    <row r="8" spans="1:32" x14ac:dyDescent="0.25">
      <c r="A8" s="38"/>
      <c r="B8" s="39"/>
      <c r="C8" s="39"/>
      <c r="D8" s="40"/>
      <c r="E8" s="40"/>
      <c r="F8" s="40"/>
      <c r="G8" s="41"/>
      <c r="H8" s="42"/>
      <c r="I8" s="43"/>
      <c r="J8" s="41"/>
      <c r="K8" s="43"/>
      <c r="L8" s="43"/>
      <c r="M8" s="41"/>
      <c r="N8" s="44"/>
      <c r="O8" s="43"/>
      <c r="P8" s="43"/>
      <c r="Q8" s="43"/>
      <c r="R8" s="43"/>
      <c r="S8" s="43"/>
      <c r="T8" s="43"/>
      <c r="U8" s="43"/>
      <c r="V8" s="43"/>
      <c r="W8" s="43"/>
      <c r="X8" s="40"/>
      <c r="Y8" s="40"/>
      <c r="Z8" s="40"/>
      <c r="AA8" s="46"/>
      <c r="AB8" s="47"/>
      <c r="AC8" s="48"/>
      <c r="AD8" s="48"/>
      <c r="AE8" s="48"/>
      <c r="AF8" s="48"/>
    </row>
    <row r="9" spans="1:32" x14ac:dyDescent="0.25">
      <c r="A9" s="38" t="s">
        <v>185</v>
      </c>
      <c r="B9" s="39" t="s">
        <v>5</v>
      </c>
      <c r="C9" s="39" t="s">
        <v>52</v>
      </c>
      <c r="D9" s="260">
        <v>44</v>
      </c>
      <c r="E9" s="260"/>
      <c r="F9" s="260"/>
      <c r="G9" s="41"/>
      <c r="H9" s="42"/>
      <c r="I9" s="261"/>
      <c r="J9" s="41"/>
      <c r="K9" s="261"/>
      <c r="L9" s="261"/>
      <c r="M9" s="41"/>
      <c r="N9" s="44"/>
      <c r="O9" s="261"/>
      <c r="P9" s="261"/>
      <c r="Q9" s="261"/>
      <c r="R9" s="261"/>
      <c r="S9" s="261"/>
      <c r="T9" s="261"/>
      <c r="U9" s="261"/>
      <c r="V9" s="261"/>
      <c r="W9" s="261"/>
      <c r="X9" s="260">
        <v>40</v>
      </c>
      <c r="Y9" s="260"/>
      <c r="Z9" s="260"/>
      <c r="AA9" s="262"/>
      <c r="AB9" s="47">
        <f>COUNT(D9:Z9)</f>
        <v>2</v>
      </c>
      <c r="AC9" s="48">
        <f>IF(AB9=0,0,AVERAGE(D9:Z9))</f>
        <v>42</v>
      </c>
      <c r="AD9" s="48">
        <f t="array" ref="AD9">IF(AB9=0,0,IF(AB9&gt;9,AVERAGE(LARGE(D9:Z9,{1,2,3,4,5,6,7,8,9,10})),0))</f>
        <v>0</v>
      </c>
      <c r="AE9" s="48">
        <f t="array" ref="AE9">IF(AB9=0,0,IF(AB9&gt;9,SUM(LARGE(D9:Z9,{1,2,3,4,5,6,7,8,9,10})),0))</f>
        <v>0</v>
      </c>
      <c r="AF9" s="48"/>
    </row>
    <row r="10" spans="1:32" x14ac:dyDescent="0.25">
      <c r="A10" s="38" t="s">
        <v>338</v>
      </c>
      <c r="B10" s="39" t="s">
        <v>7</v>
      </c>
      <c r="C10" s="39" t="s">
        <v>52</v>
      </c>
      <c r="D10" s="260">
        <v>17</v>
      </c>
      <c r="E10" s="262"/>
      <c r="F10" s="262"/>
      <c r="G10" s="54"/>
      <c r="H10" s="55"/>
      <c r="I10" s="270"/>
      <c r="J10" s="54"/>
      <c r="K10" s="261"/>
      <c r="L10" s="270"/>
      <c r="M10" s="54"/>
      <c r="N10" s="56"/>
      <c r="O10" s="270"/>
      <c r="P10" s="270"/>
      <c r="Q10" s="270"/>
      <c r="R10" s="270"/>
      <c r="S10" s="270"/>
      <c r="T10" s="270"/>
      <c r="U10" s="270"/>
      <c r="V10" s="270"/>
      <c r="W10" s="270"/>
      <c r="X10" s="262">
        <v>13</v>
      </c>
      <c r="Y10" s="262"/>
      <c r="Z10" s="262"/>
      <c r="AA10" s="53"/>
      <c r="AB10" s="47">
        <f>COUNT(D10:Z10)</f>
        <v>2</v>
      </c>
      <c r="AC10" s="48">
        <f>IF(AB10=0,0,AVERAGE(D10:Z10))</f>
        <v>15</v>
      </c>
      <c r="AD10" s="48">
        <f t="array" ref="AD10">IF(AB10=0,0,IF(AB10&gt;9,AVERAGE(LARGE(D10:Z10,{1,2,3,4,5,6,7,8,9,10})),0))</f>
        <v>0</v>
      </c>
      <c r="AE10" s="48">
        <f t="array" ref="AE10">IF(AB10=0,0,IF(AB10&gt;9,SUM(LARGE(D10:Z10,{1,2,3,4,5,6,7,8,9,10})),0))</f>
        <v>0</v>
      </c>
      <c r="AF10" s="48"/>
    </row>
    <row r="11" spans="1:32" x14ac:dyDescent="0.25">
      <c r="A11" s="38" t="s">
        <v>98</v>
      </c>
      <c r="B11" s="39" t="s">
        <v>3</v>
      </c>
      <c r="C11" s="39" t="s">
        <v>52</v>
      </c>
      <c r="D11" s="260">
        <v>42</v>
      </c>
      <c r="E11" s="260"/>
      <c r="F11" s="260"/>
      <c r="G11" s="41"/>
      <c r="H11" s="42"/>
      <c r="I11" s="261"/>
      <c r="J11" s="41"/>
      <c r="K11" s="261"/>
      <c r="L11" s="261"/>
      <c r="M11" s="41"/>
      <c r="N11" s="44"/>
      <c r="O11" s="261"/>
      <c r="P11" s="261"/>
      <c r="Q11" s="261"/>
      <c r="R11" s="261"/>
      <c r="S11" s="261"/>
      <c r="T11" s="261"/>
      <c r="U11" s="261"/>
      <c r="V11" s="261"/>
      <c r="W11" s="261"/>
      <c r="X11" s="260"/>
      <c r="Y11" s="260"/>
      <c r="Z11" s="260"/>
      <c r="AA11" s="262"/>
      <c r="AB11" s="47">
        <f>COUNT(D11:Z11)</f>
        <v>1</v>
      </c>
      <c r="AC11" s="48">
        <f>IF(AB11=0,0,AVERAGE(D11:Z11))</f>
        <v>42</v>
      </c>
      <c r="AD11" s="48">
        <f t="array" ref="AD11">IF(AB11=0,0,IF(AB11&gt;9,AVERAGE(LARGE(D11:Z11,{1,2,3,4,5,6,7,8,9,10})),0))</f>
        <v>0</v>
      </c>
      <c r="AE11" s="48">
        <f t="array" ref="AE11">IF(AB11=0,0,IF(AB11&gt;9,SUM(LARGE(D11:Z11,{1,2,3,4,5,6,7,8,9,10})),0))</f>
        <v>0</v>
      </c>
      <c r="AF11" s="48"/>
    </row>
    <row r="12" spans="1:32" ht="15.75" customHeight="1" x14ac:dyDescent="0.25">
      <c r="A12" s="269" t="s">
        <v>349</v>
      </c>
      <c r="B12" s="262" t="s">
        <v>5</v>
      </c>
      <c r="C12" s="262" t="s">
        <v>52</v>
      </c>
      <c r="D12" s="260">
        <v>36</v>
      </c>
      <c r="E12" s="260"/>
      <c r="F12" s="260"/>
      <c r="G12" s="39"/>
      <c r="H12" s="50"/>
      <c r="I12" s="260"/>
      <c r="J12" s="39"/>
      <c r="K12" s="260"/>
      <c r="L12" s="260"/>
      <c r="M12" s="39"/>
      <c r="N12" s="45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2"/>
      <c r="AB12" s="47">
        <f>COUNT(D12:Z12)</f>
        <v>1</v>
      </c>
      <c r="AC12" s="48">
        <f>IF(AB12=0,0,AVERAGE(D12:Z12))</f>
        <v>36</v>
      </c>
      <c r="AD12" s="48">
        <f t="array" ref="AD12">IF(AB12=0,0,IF(AB12&gt;9,AVERAGE(LARGE(D12:Z12,{1,2,3,4,5,6,7,8,9,10})),0))</f>
        <v>0</v>
      </c>
      <c r="AE12" s="48">
        <f t="array" ref="AE12">IF(AB12=0,0,IF(AB12&gt;9,SUM(LARGE(D12:Z12,{1,2,3,4,5,6,7,8,9,10})),0))</f>
        <v>0</v>
      </c>
      <c r="AF12" s="48"/>
    </row>
    <row r="13" spans="1:32" x14ac:dyDescent="0.25">
      <c r="A13" s="38" t="s">
        <v>339</v>
      </c>
      <c r="B13" s="39" t="s">
        <v>7</v>
      </c>
      <c r="C13" s="39" t="s">
        <v>52</v>
      </c>
      <c r="D13" s="260">
        <v>34</v>
      </c>
      <c r="E13" s="260"/>
      <c r="F13" s="260"/>
      <c r="G13" s="41"/>
      <c r="H13" s="42"/>
      <c r="I13" s="261"/>
      <c r="J13" s="41"/>
      <c r="K13" s="261"/>
      <c r="L13" s="261"/>
      <c r="M13" s="41"/>
      <c r="N13" s="44"/>
      <c r="O13" s="261"/>
      <c r="P13" s="261"/>
      <c r="Q13" s="261"/>
      <c r="R13" s="261"/>
      <c r="S13" s="268"/>
      <c r="T13" s="261"/>
      <c r="U13" s="261"/>
      <c r="V13" s="261"/>
      <c r="W13" s="261"/>
      <c r="X13" s="260"/>
      <c r="Y13" s="260"/>
      <c r="Z13" s="260"/>
      <c r="AA13" s="262"/>
      <c r="AB13" s="47">
        <f>COUNT(D13:Z13)</f>
        <v>1</v>
      </c>
      <c r="AC13" s="48">
        <f>IF(AB13=0,0,AVERAGE(D13:Z13))</f>
        <v>34</v>
      </c>
      <c r="AD13" s="48">
        <f t="array" ref="AD13">IF(AB13=0,0,IF(AB13&gt;9,AVERAGE(LARGE(D13:Z13,{1,2,3,4,5,6,7,8,9,10})),0))</f>
        <v>0</v>
      </c>
      <c r="AE13" s="48">
        <f t="array" ref="AE13">IF(AB13=0,0,IF(AB13&gt;9,SUM(LARGE(D13:Z13,{1,2,3,4,5,6,7,8,9,10})),0))</f>
        <v>0</v>
      </c>
      <c r="AF13" s="48"/>
    </row>
    <row r="14" spans="1:32" x14ac:dyDescent="0.25">
      <c r="A14" s="38" t="s">
        <v>351</v>
      </c>
      <c r="B14" s="39" t="s">
        <v>8</v>
      </c>
      <c r="C14" s="39" t="s">
        <v>52</v>
      </c>
      <c r="D14" s="260">
        <v>32</v>
      </c>
      <c r="E14" s="260"/>
      <c r="F14" s="260"/>
      <c r="G14" s="41"/>
      <c r="H14" s="42"/>
      <c r="I14" s="261"/>
      <c r="J14" s="41"/>
      <c r="K14" s="261"/>
      <c r="L14" s="261"/>
      <c r="M14" s="41"/>
      <c r="N14" s="44"/>
      <c r="O14" s="261"/>
      <c r="P14" s="261"/>
      <c r="Q14" s="261"/>
      <c r="R14" s="261"/>
      <c r="S14" s="261"/>
      <c r="T14" s="261"/>
      <c r="U14" s="261"/>
      <c r="V14" s="261"/>
      <c r="W14" s="261"/>
      <c r="X14" s="303"/>
      <c r="Y14" s="260"/>
      <c r="Z14" s="260"/>
      <c r="AA14" s="262"/>
      <c r="AB14" s="47">
        <f>COUNT(D14:Z14)</f>
        <v>1</v>
      </c>
      <c r="AC14" s="48">
        <f>IF(AB14=0,0,AVERAGE(D14:Z14))</f>
        <v>32</v>
      </c>
      <c r="AD14" s="48">
        <f t="array" ref="AD14">IF(AB14=0,0,IF(AB14&gt;9,AVERAGE(LARGE(D14:Z14,{1,2,3,4,5,6,7,8,9,10})),0))</f>
        <v>0</v>
      </c>
      <c r="AE14" s="48">
        <f t="array" ref="AE14">IF(AB14=0,0,IF(AB14&gt;9,SUM(LARGE(D14:Z14,{1,2,3,4,5,6,7,8,9,10})),0))</f>
        <v>0</v>
      </c>
      <c r="AF14" s="48"/>
    </row>
    <row r="15" spans="1:32" x14ac:dyDescent="0.25">
      <c r="A15" s="38" t="s">
        <v>190</v>
      </c>
      <c r="B15" s="39" t="s">
        <v>7</v>
      </c>
      <c r="C15" s="39" t="s">
        <v>52</v>
      </c>
      <c r="D15" s="260">
        <v>32</v>
      </c>
      <c r="E15" s="260"/>
      <c r="F15" s="260"/>
      <c r="G15" s="41"/>
      <c r="H15" s="42"/>
      <c r="I15" s="261"/>
      <c r="J15" s="41"/>
      <c r="K15" s="261"/>
      <c r="L15" s="261"/>
      <c r="M15" s="41"/>
      <c r="N15" s="44"/>
      <c r="O15" s="261"/>
      <c r="P15" s="261"/>
      <c r="Q15" s="261"/>
      <c r="R15" s="261"/>
      <c r="S15" s="261"/>
      <c r="T15" s="261"/>
      <c r="U15" s="261"/>
      <c r="V15" s="261"/>
      <c r="W15" s="261"/>
      <c r="X15" s="260"/>
      <c r="Y15" s="260"/>
      <c r="Z15" s="260"/>
      <c r="AA15" s="262"/>
      <c r="AB15" s="47">
        <f>COUNT(D15:Z15)</f>
        <v>1</v>
      </c>
      <c r="AC15" s="48">
        <f>IF(AB15=0,0,AVERAGE(D15:Z15))</f>
        <v>32</v>
      </c>
      <c r="AD15" s="48">
        <f t="array" ref="AD15">IF(AB15=0,0,IF(AB15&gt;9,AVERAGE(LARGE(D15:Z15,{1,2,3,4,5,6,7,8,9,10})),0))</f>
        <v>0</v>
      </c>
      <c r="AE15" s="48">
        <f t="array" ref="AE15">IF(AB15=0,0,IF(AB15&gt;9,SUM(LARGE(D15:Z15,{1,2,3,4,5,6,7,8,9,10})),0))</f>
        <v>0</v>
      </c>
      <c r="AF15" s="48"/>
    </row>
    <row r="16" spans="1:32" x14ac:dyDescent="0.25">
      <c r="A16" s="269" t="s">
        <v>323</v>
      </c>
      <c r="B16" s="262" t="s">
        <v>12</v>
      </c>
      <c r="C16" s="39" t="s">
        <v>52</v>
      </c>
      <c r="D16" s="260">
        <v>30</v>
      </c>
      <c r="E16" s="260"/>
      <c r="F16" s="260"/>
      <c r="G16" s="41"/>
      <c r="H16" s="42"/>
      <c r="I16" s="261"/>
      <c r="J16" s="41"/>
      <c r="K16" s="261"/>
      <c r="L16" s="261"/>
      <c r="M16" s="41"/>
      <c r="N16" s="44"/>
      <c r="O16" s="261"/>
      <c r="P16" s="261"/>
      <c r="Q16" s="261"/>
      <c r="R16" s="261"/>
      <c r="S16" s="261"/>
      <c r="T16" s="261"/>
      <c r="U16" s="261"/>
      <c r="V16" s="261"/>
      <c r="W16" s="261"/>
      <c r="X16" s="260"/>
      <c r="Y16" s="260"/>
      <c r="Z16" s="260"/>
      <c r="AA16" s="53"/>
      <c r="AB16" s="47">
        <f>COUNT(D16:Z16)</f>
        <v>1</v>
      </c>
      <c r="AC16" s="48">
        <f>IF(AB16=0,0,AVERAGE(D16:Z16))</f>
        <v>30</v>
      </c>
      <c r="AD16" s="48">
        <f t="array" ref="AD16">IF(AB16=0,0,IF(AB16&gt;9,AVERAGE(LARGE(D16:Z16,{1,2,3,4,5,6,7,8,9,10})),0))</f>
        <v>0</v>
      </c>
      <c r="AE16" s="48">
        <f t="array" ref="AE16">IF(AB16=0,0,IF(AB16&gt;9,SUM(LARGE(D16:Z16,{1,2,3,4,5,6,7,8,9,10})),0))</f>
        <v>0</v>
      </c>
      <c r="AF16" s="48"/>
    </row>
    <row r="17" spans="1:32" x14ac:dyDescent="0.25">
      <c r="A17" s="277" t="s">
        <v>108</v>
      </c>
      <c r="B17" s="39" t="s">
        <v>6</v>
      </c>
      <c r="C17" s="39" t="s">
        <v>52</v>
      </c>
      <c r="D17" s="262">
        <v>27</v>
      </c>
      <c r="E17" s="262"/>
      <c r="F17" s="262"/>
      <c r="G17" s="54"/>
      <c r="H17" s="55"/>
      <c r="I17" s="270"/>
      <c r="J17" s="54"/>
      <c r="K17" s="261"/>
      <c r="L17" s="270"/>
      <c r="M17" s="54"/>
      <c r="N17" s="56"/>
      <c r="O17" s="270"/>
      <c r="P17" s="270"/>
      <c r="Q17" s="270"/>
      <c r="R17" s="270"/>
      <c r="S17" s="270"/>
      <c r="T17" s="270"/>
      <c r="U17" s="270"/>
      <c r="V17" s="270"/>
      <c r="W17" s="270"/>
      <c r="X17" s="262"/>
      <c r="Y17" s="262"/>
      <c r="Z17" s="262"/>
      <c r="AA17" s="53"/>
      <c r="AB17" s="47">
        <f>COUNT(D17:Z17)</f>
        <v>1</v>
      </c>
      <c r="AC17" s="48">
        <f>IF(AB17=0,0,AVERAGE(D17:Z17))</f>
        <v>27</v>
      </c>
      <c r="AD17" s="48">
        <f t="array" ref="AD17">IF(AB17=0,0,IF(AB17&gt;9,AVERAGE(LARGE(D17:Z17,{1,2,3,4,5,6,7,8,9,10})),0))</f>
        <v>0</v>
      </c>
      <c r="AE17" s="48">
        <f t="array" ref="AE17">IF(AB17=0,0,IF(AB17&gt;9,SUM(LARGE(D17:Z17,{1,2,3,4,5,6,7,8,9,10})),0))</f>
        <v>0</v>
      </c>
      <c r="AF17" s="48"/>
    </row>
    <row r="18" spans="1:32" x14ac:dyDescent="0.25">
      <c r="A18" s="38" t="s">
        <v>352</v>
      </c>
      <c r="B18" s="39" t="s">
        <v>5</v>
      </c>
      <c r="C18" s="39" t="s">
        <v>52</v>
      </c>
      <c r="D18" s="260">
        <v>22</v>
      </c>
      <c r="E18" s="260"/>
      <c r="F18" s="260"/>
      <c r="G18" s="41"/>
      <c r="H18" s="42"/>
      <c r="I18" s="261"/>
      <c r="J18" s="41"/>
      <c r="K18" s="261"/>
      <c r="L18" s="261"/>
      <c r="M18" s="41"/>
      <c r="N18" s="44"/>
      <c r="O18" s="261"/>
      <c r="P18" s="261"/>
      <c r="Q18" s="261"/>
      <c r="R18" s="261"/>
      <c r="S18" s="261"/>
      <c r="T18" s="261"/>
      <c r="U18" s="261"/>
      <c r="V18" s="261"/>
      <c r="W18" s="261"/>
      <c r="X18" s="260"/>
      <c r="Y18" s="260"/>
      <c r="Z18" s="260"/>
      <c r="AA18" s="262"/>
      <c r="AB18" s="47">
        <f>COUNT(D18:Z18)</f>
        <v>1</v>
      </c>
      <c r="AC18" s="48">
        <f>IF(AB18=0,0,AVERAGE(D18:Z18))</f>
        <v>22</v>
      </c>
      <c r="AD18" s="48">
        <f t="array" ref="AD18">IF(AB18=0,0,IF(AB18&gt;9,AVERAGE(LARGE(D18:Z18,{1,2,3,4,5,6,7,8,9,10})),0))</f>
        <v>0</v>
      </c>
      <c r="AE18" s="48">
        <f t="array" ref="AE18">IF(AB18=0,0,IF(AB18&gt;9,SUM(LARGE(D18:Z18,{1,2,3,4,5,6,7,8,9,10})),0))</f>
        <v>0</v>
      </c>
      <c r="AF18" s="48"/>
    </row>
    <row r="19" spans="1:32" ht="15.75" customHeight="1" x14ac:dyDescent="0.25">
      <c r="A19" s="269" t="s">
        <v>416</v>
      </c>
      <c r="B19" s="262" t="s">
        <v>11</v>
      </c>
      <c r="C19" s="39" t="s">
        <v>52</v>
      </c>
      <c r="D19" s="260">
        <v>20</v>
      </c>
      <c r="E19" s="260"/>
      <c r="F19" s="260"/>
      <c r="G19" s="41"/>
      <c r="H19" s="42"/>
      <c r="I19" s="261"/>
      <c r="J19" s="41"/>
      <c r="K19" s="261"/>
      <c r="L19" s="261"/>
      <c r="M19" s="41"/>
      <c r="N19" s="44"/>
      <c r="O19" s="261"/>
      <c r="P19" s="261"/>
      <c r="Q19" s="261"/>
      <c r="R19" s="261"/>
      <c r="S19" s="261"/>
      <c r="T19" s="261"/>
      <c r="U19" s="261"/>
      <c r="V19" s="261"/>
      <c r="W19" s="261"/>
      <c r="X19" s="260"/>
      <c r="Y19" s="39"/>
      <c r="Z19" s="39"/>
      <c r="AA19" s="262"/>
      <c r="AB19" s="47">
        <f>COUNT(D19:Z19)</f>
        <v>1</v>
      </c>
      <c r="AC19" s="48">
        <f>IF(AB19=0,0,AVERAGE(D19:Z19))</f>
        <v>20</v>
      </c>
      <c r="AD19" s="48">
        <f t="array" ref="AD19">IF(AB19=0,0,IF(AB19&gt;9,AVERAGE(LARGE(D19:Z19,{1,2,3,4,5,6,7,8,9,10})),0))</f>
        <v>0</v>
      </c>
      <c r="AE19" s="48">
        <f t="array" ref="AE19">IF(AB19=0,0,IF(AB19&gt;9,SUM(LARGE(D19:Z19,{1,2,3,4,5,6,7,8,9,10})),0))</f>
        <v>0</v>
      </c>
      <c r="AF19" s="48"/>
    </row>
    <row r="20" spans="1:32" x14ac:dyDescent="0.25">
      <c r="A20" s="269" t="s">
        <v>278</v>
      </c>
      <c r="B20" s="260" t="s">
        <v>3</v>
      </c>
      <c r="C20" s="39" t="s">
        <v>52</v>
      </c>
      <c r="D20" s="260">
        <v>20</v>
      </c>
      <c r="E20" s="260"/>
      <c r="F20" s="260"/>
      <c r="G20" s="41"/>
      <c r="H20" s="42"/>
      <c r="I20" s="261"/>
      <c r="J20" s="41"/>
      <c r="K20" s="261"/>
      <c r="L20" s="261"/>
      <c r="M20" s="41"/>
      <c r="N20" s="44"/>
      <c r="O20" s="261"/>
      <c r="P20" s="261"/>
      <c r="Q20" s="261"/>
      <c r="R20" s="261"/>
      <c r="S20" s="261"/>
      <c r="T20" s="261"/>
      <c r="U20" s="261"/>
      <c r="V20" s="261"/>
      <c r="W20" s="261"/>
      <c r="X20" s="260"/>
      <c r="Y20" s="260"/>
      <c r="Z20" s="260"/>
      <c r="AA20" s="262"/>
      <c r="AB20" s="47">
        <f>COUNT(D20:Z20)</f>
        <v>1</v>
      </c>
      <c r="AC20" s="48">
        <f>IF(AB20=0,0,AVERAGE(D20:Z20))</f>
        <v>20</v>
      </c>
      <c r="AD20" s="48">
        <f t="array" ref="AD20">IF(AB20=0,0,IF(AB20&gt;9,AVERAGE(LARGE(D20:Z20,{1,2,3,4,5,6,7,8,9,10})),0))</f>
        <v>0</v>
      </c>
      <c r="AE20" s="48">
        <f t="array" ref="AE20">IF(AB20=0,0,IF(AB20&gt;9,SUM(LARGE(D20:Z20,{1,2,3,4,5,6,7,8,9,10})),0))</f>
        <v>0</v>
      </c>
      <c r="AF20" s="48"/>
    </row>
    <row r="21" spans="1:32" x14ac:dyDescent="0.25">
      <c r="A21" s="285" t="s">
        <v>432</v>
      </c>
      <c r="B21" s="286" t="s">
        <v>7</v>
      </c>
      <c r="C21" s="286" t="s">
        <v>52</v>
      </c>
      <c r="D21" s="286">
        <v>14</v>
      </c>
      <c r="E21" s="286"/>
      <c r="F21" s="286"/>
      <c r="G21" s="304"/>
      <c r="H21" s="306"/>
      <c r="I21" s="308"/>
      <c r="J21" s="304"/>
      <c r="K21" s="309"/>
      <c r="L21" s="308"/>
      <c r="M21" s="304"/>
      <c r="N21" s="310"/>
      <c r="O21" s="308"/>
      <c r="P21" s="308"/>
      <c r="Q21" s="308"/>
      <c r="R21" s="308"/>
      <c r="S21" s="308"/>
      <c r="T21" s="308"/>
      <c r="U21" s="308"/>
      <c r="V21" s="308"/>
      <c r="W21" s="308"/>
      <c r="X21" s="286"/>
      <c r="Y21" s="286"/>
      <c r="Z21" s="286"/>
      <c r="AA21" s="287"/>
      <c r="AB21" s="47">
        <f>COUNT(D21:Z21)</f>
        <v>1</v>
      </c>
      <c r="AC21" s="48">
        <f>IF(AB21=0,0,AVERAGE(D21:Z21))</f>
        <v>14</v>
      </c>
      <c r="AD21" s="48">
        <f t="array" ref="AD21">IF(AB21=0,0,IF(AB21&gt;9,AVERAGE(LARGE(D21:Z21,{1,2,3,4,5,6,7,8,9,10})),0))</f>
        <v>0</v>
      </c>
      <c r="AE21" s="48">
        <f t="array" ref="AE21">IF(AB21=0,0,IF(AB21&gt;9,SUM(LARGE(D21:Z21,{1,2,3,4,5,6,7,8,9,10})),0))</f>
        <v>0</v>
      </c>
      <c r="AF21" s="48"/>
    </row>
    <row r="22" spans="1:32" x14ac:dyDescent="0.25">
      <c r="A22" s="38" t="s">
        <v>260</v>
      </c>
      <c r="B22" s="39" t="s">
        <v>11</v>
      </c>
      <c r="C22" s="39" t="s">
        <v>52</v>
      </c>
      <c r="D22" s="260"/>
      <c r="E22" s="260"/>
      <c r="F22" s="260"/>
      <c r="G22" s="41"/>
      <c r="H22" s="42"/>
      <c r="I22" s="261"/>
      <c r="J22" s="41"/>
      <c r="K22" s="261"/>
      <c r="L22" s="261"/>
      <c r="M22" s="41"/>
      <c r="N22" s="44"/>
      <c r="O22" s="261"/>
      <c r="P22" s="261"/>
      <c r="Q22" s="261"/>
      <c r="R22" s="261"/>
      <c r="S22" s="261"/>
      <c r="T22" s="261"/>
      <c r="U22" s="261"/>
      <c r="V22" s="261"/>
      <c r="W22" s="261"/>
      <c r="X22" s="260"/>
      <c r="Y22" s="260"/>
      <c r="Z22" s="260"/>
      <c r="AA22" s="262"/>
      <c r="AB22" s="47">
        <f>COUNT(D22:Z22)</f>
        <v>0</v>
      </c>
      <c r="AC22" s="48">
        <f>IF(AB22=0,0,AVERAGE(D22:Z22))</f>
        <v>0</v>
      </c>
      <c r="AD22" s="48">
        <f t="array" ref="AD22">IF(AB22=0,0,IF(AB22&gt;9,AVERAGE(LARGE(D22:Z22,{1,2,3,4,5,6,7,8,9,10})),0))</f>
        <v>0</v>
      </c>
      <c r="AE22" s="48">
        <f t="array" ref="AE22">IF(AB22=0,0,IF(AB22&gt;9,SUM(LARGE(D22:Z22,{1,2,3,4,5,6,7,8,9,10})),0))</f>
        <v>0</v>
      </c>
      <c r="AF22" s="48"/>
    </row>
    <row r="23" spans="1:32" x14ac:dyDescent="0.25">
      <c r="A23" s="38" t="s">
        <v>337</v>
      </c>
      <c r="B23" s="39" t="s">
        <v>12</v>
      </c>
      <c r="C23" s="49" t="s">
        <v>52</v>
      </c>
      <c r="D23" s="260"/>
      <c r="E23" s="260"/>
      <c r="F23" s="260"/>
      <c r="G23" s="41"/>
      <c r="H23" s="42"/>
      <c r="I23" s="261"/>
      <c r="J23" s="41"/>
      <c r="K23" s="261"/>
      <c r="L23" s="261"/>
      <c r="M23" s="41"/>
      <c r="N23" s="44"/>
      <c r="O23" s="261"/>
      <c r="P23" s="261"/>
      <c r="Q23" s="261"/>
      <c r="R23" s="261"/>
      <c r="S23" s="261"/>
      <c r="T23" s="261"/>
      <c r="U23" s="261"/>
      <c r="V23" s="261"/>
      <c r="W23" s="261"/>
      <c r="X23" s="260"/>
      <c r="Y23" s="260"/>
      <c r="Z23" s="260"/>
      <c r="AA23" s="262"/>
      <c r="AB23" s="47">
        <f>COUNT(D23:Z23)</f>
        <v>0</v>
      </c>
      <c r="AC23" s="48">
        <f>IF(AB23=0,0,AVERAGE(D23:Z23))</f>
        <v>0</v>
      </c>
      <c r="AD23" s="48">
        <f t="array" ref="AD23">IF(AB23=0,0,IF(AB23&gt;9,AVERAGE(LARGE(D23:Z23,{1,2,3,4,5,6,7,8,9,10})),0))</f>
        <v>0</v>
      </c>
      <c r="AE23" s="48">
        <f t="array" ref="AE23">IF(AB23=0,0,IF(AB23&gt;9,SUM(LARGE(D23:Z23,{1,2,3,4,5,6,7,8,9,10})),0))</f>
        <v>0</v>
      </c>
      <c r="AF23" s="48"/>
    </row>
    <row r="24" spans="1:32" x14ac:dyDescent="0.25">
      <c r="A24" s="38" t="s">
        <v>63</v>
      </c>
      <c r="B24" s="39" t="s">
        <v>7</v>
      </c>
      <c r="C24" s="39" t="s">
        <v>52</v>
      </c>
      <c r="D24" s="260"/>
      <c r="E24" s="260"/>
      <c r="F24" s="260"/>
      <c r="G24" s="39"/>
      <c r="H24" s="50"/>
      <c r="I24" s="260"/>
      <c r="J24" s="39"/>
      <c r="K24" s="260"/>
      <c r="L24" s="260"/>
      <c r="M24" s="39"/>
      <c r="N24" s="45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0"/>
      <c r="Z24" s="260"/>
      <c r="AA24" s="262"/>
      <c r="AB24" s="47">
        <f>COUNT(D24:Z24)</f>
        <v>0</v>
      </c>
      <c r="AC24" s="48">
        <f>IF(AB24=0,0,AVERAGE(D24:Z24))</f>
        <v>0</v>
      </c>
      <c r="AD24" s="48">
        <f t="array" ref="AD24">IF(AB24=0,0,IF(AB24&gt;9,AVERAGE(LARGE(D24:Z24,{1,2,3,4,5,6,7,8,9,10})),0))</f>
        <v>0</v>
      </c>
      <c r="AE24" s="48">
        <f t="array" ref="AE24">IF(AB24=0,0,IF(AB24&gt;9,SUM(LARGE(D24:Z24,{1,2,3,4,5,6,7,8,9,10})),0))</f>
        <v>0</v>
      </c>
      <c r="AF24" s="48"/>
    </row>
    <row r="25" spans="1:32" ht="15.75" customHeight="1" x14ac:dyDescent="0.25">
      <c r="A25" s="38" t="s">
        <v>265</v>
      </c>
      <c r="B25" s="39" t="s">
        <v>4</v>
      </c>
      <c r="C25" s="39" t="s">
        <v>52</v>
      </c>
      <c r="D25" s="260"/>
      <c r="E25" s="260"/>
      <c r="F25" s="260"/>
      <c r="G25" s="41"/>
      <c r="H25" s="42"/>
      <c r="I25" s="261"/>
      <c r="J25" s="41"/>
      <c r="K25" s="261"/>
      <c r="L25" s="261"/>
      <c r="M25" s="41"/>
      <c r="N25" s="44"/>
      <c r="O25" s="261"/>
      <c r="P25" s="261"/>
      <c r="Q25" s="261"/>
      <c r="R25" s="261"/>
      <c r="S25" s="261"/>
      <c r="T25" s="261"/>
      <c r="U25" s="261"/>
      <c r="V25" s="261"/>
      <c r="W25" s="261"/>
      <c r="X25" s="260"/>
      <c r="Y25" s="260"/>
      <c r="Z25" s="260"/>
      <c r="AA25" s="262"/>
      <c r="AB25" s="47">
        <f>COUNT(D25:Z25)</f>
        <v>0</v>
      </c>
      <c r="AC25" s="48">
        <f>IF(AB25=0,0,AVERAGE(D25:Z25))</f>
        <v>0</v>
      </c>
      <c r="AD25" s="48">
        <f t="array" ref="AD25">IF(AB25=0,0,IF(AB25&gt;9,AVERAGE(LARGE(D25:Z25,{1,2,3,4,5,6,7,8,9,10})),0))</f>
        <v>0</v>
      </c>
      <c r="AE25" s="48">
        <f t="array" ref="AE25">IF(AB25=0,0,IF(AB25&gt;9,SUM(LARGE(D25:Z25,{1,2,3,4,5,6,7,8,9,10})),0))</f>
        <v>0</v>
      </c>
      <c r="AF25" s="48"/>
    </row>
    <row r="26" spans="1:32" ht="15.75" customHeight="1" x14ac:dyDescent="0.25">
      <c r="A26" s="38" t="s">
        <v>356</v>
      </c>
      <c r="B26" s="39" t="s">
        <v>5</v>
      </c>
      <c r="C26" s="49" t="s">
        <v>52</v>
      </c>
      <c r="D26" s="260"/>
      <c r="E26" s="260"/>
      <c r="F26" s="260"/>
      <c r="G26" s="41"/>
      <c r="H26" s="42"/>
      <c r="I26" s="261"/>
      <c r="J26" s="41"/>
      <c r="K26" s="261"/>
      <c r="L26" s="261"/>
      <c r="M26" s="41"/>
      <c r="N26" s="44"/>
      <c r="O26" s="261"/>
      <c r="P26" s="261"/>
      <c r="Q26" s="261"/>
      <c r="R26" s="261"/>
      <c r="S26" s="261"/>
      <c r="T26" s="261"/>
      <c r="U26" s="261"/>
      <c r="V26" s="261"/>
      <c r="W26" s="261"/>
      <c r="X26" s="260"/>
      <c r="Y26" s="260"/>
      <c r="Z26" s="260"/>
      <c r="AA26" s="262"/>
      <c r="AB26" s="47">
        <f>COUNT(D26:Z26)</f>
        <v>0</v>
      </c>
      <c r="AC26" s="48">
        <f>IF(AB26=0,0,AVERAGE(D26:Z26))</f>
        <v>0</v>
      </c>
      <c r="AD26" s="48">
        <f t="array" ref="AD26">IF(AB26=0,0,IF(AB26&gt;9,AVERAGE(LARGE(D26:Z26,{1,2,3,4,5,6,7,8,9,10})),0))</f>
        <v>0</v>
      </c>
      <c r="AE26" s="48">
        <f t="array" ref="AE26">IF(AB26=0,0,IF(AB26&gt;9,SUM(LARGE(D26:Z26,{1,2,3,4,5,6,7,8,9,10})),0))</f>
        <v>0</v>
      </c>
      <c r="AF26" s="48"/>
    </row>
    <row r="27" spans="1:32" x14ac:dyDescent="0.25">
      <c r="A27" s="38" t="s">
        <v>289</v>
      </c>
      <c r="B27" s="39" t="s">
        <v>9</v>
      </c>
      <c r="C27" s="49" t="s">
        <v>52</v>
      </c>
      <c r="D27" s="260"/>
      <c r="E27" s="260"/>
      <c r="F27" s="260"/>
      <c r="G27" s="41"/>
      <c r="H27" s="42"/>
      <c r="I27" s="261"/>
      <c r="J27" s="41"/>
      <c r="K27" s="261"/>
      <c r="L27" s="261"/>
      <c r="M27" s="41"/>
      <c r="N27" s="44"/>
      <c r="O27" s="261"/>
      <c r="P27" s="261"/>
      <c r="Q27" s="261"/>
      <c r="R27" s="261"/>
      <c r="S27" s="261"/>
      <c r="T27" s="261"/>
      <c r="U27" s="261"/>
      <c r="V27" s="261"/>
      <c r="W27" s="261"/>
      <c r="X27" s="260"/>
      <c r="Y27" s="260"/>
      <c r="Z27" s="260"/>
      <c r="AA27" s="262"/>
      <c r="AB27" s="47">
        <f>COUNT(D27:Z27)</f>
        <v>0</v>
      </c>
      <c r="AC27" s="48">
        <f>IF(AB27=0,0,AVERAGE(D27:Z27))</f>
        <v>0</v>
      </c>
      <c r="AD27" s="48">
        <f t="array" ref="AD27">IF(AB27=0,0,IF(AB27&gt;9,AVERAGE(LARGE(D27:Z27,{1,2,3,4,5,6,7,8,9,10})),0))</f>
        <v>0</v>
      </c>
      <c r="AE27" s="48">
        <f t="array" ref="AE27">IF(AB27=0,0,IF(AB27&gt;9,SUM(LARGE(D27:Z27,{1,2,3,4,5,6,7,8,9,10})),0))</f>
        <v>0</v>
      </c>
      <c r="AF27" s="48"/>
    </row>
    <row r="28" spans="1:32" x14ac:dyDescent="0.25">
      <c r="A28" s="38" t="s">
        <v>142</v>
      </c>
      <c r="B28" s="39" t="s">
        <v>10</v>
      </c>
      <c r="C28" s="39" t="s">
        <v>52</v>
      </c>
      <c r="D28" s="260"/>
      <c r="E28" s="260"/>
      <c r="F28" s="260"/>
      <c r="G28" s="41"/>
      <c r="H28" s="42"/>
      <c r="I28" s="261"/>
      <c r="J28" s="41"/>
      <c r="K28" s="261"/>
      <c r="L28" s="261"/>
      <c r="M28" s="41"/>
      <c r="N28" s="44"/>
      <c r="O28" s="261"/>
      <c r="P28" s="261"/>
      <c r="Q28" s="261"/>
      <c r="R28" s="261"/>
      <c r="S28" s="261"/>
      <c r="T28" s="261"/>
      <c r="U28" s="261"/>
      <c r="V28" s="261"/>
      <c r="W28" s="261"/>
      <c r="X28" s="260"/>
      <c r="Y28" s="260"/>
      <c r="Z28" s="260"/>
      <c r="AA28" s="262"/>
      <c r="AB28" s="47">
        <f>COUNT(D28:Z28)</f>
        <v>0</v>
      </c>
      <c r="AC28" s="48">
        <f>IF(AB28=0,0,AVERAGE(D28:Z28))</f>
        <v>0</v>
      </c>
      <c r="AD28" s="48">
        <f t="array" ref="AD28">IF(AB28=0,0,IF(AB28&gt;9,AVERAGE(LARGE(D28:Z28,{1,2,3,4,5,6,7,8,9,10})),0))</f>
        <v>0</v>
      </c>
      <c r="AE28" s="48">
        <f t="array" ref="AE28">IF(AB28=0,0,IF(AB28&gt;9,SUM(LARGE(D28:Z28,{1,2,3,4,5,6,7,8,9,10})),0))</f>
        <v>0</v>
      </c>
      <c r="AF28" s="48"/>
    </row>
    <row r="29" spans="1:32" ht="15.75" customHeight="1" x14ac:dyDescent="0.25">
      <c r="A29" s="170" t="s">
        <v>302</v>
      </c>
      <c r="B29" s="39" t="s">
        <v>6</v>
      </c>
      <c r="C29" s="39" t="s">
        <v>52</v>
      </c>
      <c r="D29" s="260"/>
      <c r="E29" s="260"/>
      <c r="F29" s="260"/>
      <c r="G29" s="41"/>
      <c r="H29" s="42"/>
      <c r="I29" s="261"/>
      <c r="J29" s="41"/>
      <c r="K29" s="261"/>
      <c r="L29" s="261"/>
      <c r="M29" s="41"/>
      <c r="N29" s="44"/>
      <c r="O29" s="261"/>
      <c r="P29" s="261"/>
      <c r="Q29" s="261"/>
      <c r="R29" s="261"/>
      <c r="S29" s="261"/>
      <c r="T29" s="261"/>
      <c r="U29" s="261"/>
      <c r="V29" s="261"/>
      <c r="W29" s="261"/>
      <c r="X29" s="260"/>
      <c r="Y29" s="260"/>
      <c r="Z29" s="260"/>
      <c r="AA29" s="262"/>
      <c r="AB29" s="47">
        <f>COUNT(D29:Z29)</f>
        <v>0</v>
      </c>
      <c r="AC29" s="48">
        <f>IF(AB29=0,0,AVERAGE(D29:Z29))</f>
        <v>0</v>
      </c>
      <c r="AD29" s="48">
        <f t="array" ref="AD29">IF(AB29=0,0,IF(AB29&gt;9,AVERAGE(LARGE(D29:Z29,{1,2,3,4,5,6,7,8,9,10})),0))</f>
        <v>0</v>
      </c>
      <c r="AE29" s="48">
        <f t="array" ref="AE29">IF(AB29=0,0,IF(AB29&gt;9,SUM(LARGE(D29:Z29,{1,2,3,4,5,6,7,8,9,10})),0))</f>
        <v>0</v>
      </c>
      <c r="AF29" s="48"/>
    </row>
    <row r="30" spans="1:32" x14ac:dyDescent="0.25">
      <c r="A30" s="38" t="s">
        <v>309</v>
      </c>
      <c r="B30" s="39" t="s">
        <v>6</v>
      </c>
      <c r="C30" s="39" t="s">
        <v>52</v>
      </c>
      <c r="D30" s="260"/>
      <c r="E30" s="260"/>
      <c r="F30" s="260"/>
      <c r="G30" s="41"/>
      <c r="H30" s="42"/>
      <c r="I30" s="261"/>
      <c r="J30" s="41"/>
      <c r="K30" s="261"/>
      <c r="L30" s="261"/>
      <c r="M30" s="41"/>
      <c r="N30" s="44"/>
      <c r="O30" s="261"/>
      <c r="P30" s="261"/>
      <c r="Q30" s="261"/>
      <c r="R30" s="261"/>
      <c r="S30" s="261"/>
      <c r="T30" s="261"/>
      <c r="U30" s="261"/>
      <c r="V30" s="261"/>
      <c r="W30" s="261"/>
      <c r="X30" s="260"/>
      <c r="Y30" s="260"/>
      <c r="Z30" s="260"/>
      <c r="AA30" s="262"/>
      <c r="AB30" s="47">
        <f>COUNT(D30:Z30)</f>
        <v>0</v>
      </c>
      <c r="AC30" s="48">
        <f>IF(AB30=0,0,AVERAGE(D30:Z30))</f>
        <v>0</v>
      </c>
      <c r="AD30" s="48">
        <f t="array" ref="AD30">IF(AB30=0,0,IF(AB30&gt;9,AVERAGE(LARGE(D30:Z30,{1,2,3,4,5,6,7,8,9,10})),0))</f>
        <v>0</v>
      </c>
      <c r="AE30" s="263">
        <f t="array" ref="AE30">IF(AB30=0,0,IF(AB30&gt;9,SUM(LARGE(D30:Z30,{1,2,3,4,5,6,7,8,9,10})),0))</f>
        <v>0</v>
      </c>
      <c r="AF30" s="48"/>
    </row>
    <row r="31" spans="1:32" ht="15.75" customHeight="1" x14ac:dyDescent="0.25">
      <c r="A31" s="38" t="s">
        <v>183</v>
      </c>
      <c r="B31" s="39" t="s">
        <v>3</v>
      </c>
      <c r="C31" s="39" t="s">
        <v>42</v>
      </c>
      <c r="D31" s="303">
        <v>42</v>
      </c>
      <c r="E31" s="260"/>
      <c r="F31" s="260"/>
      <c r="G31" s="41"/>
      <c r="H31" s="42"/>
      <c r="I31" s="261"/>
      <c r="J31" s="41"/>
      <c r="K31" s="261"/>
      <c r="L31" s="261"/>
      <c r="M31" s="41"/>
      <c r="N31" s="44"/>
      <c r="O31" s="261"/>
      <c r="P31" s="261"/>
      <c r="Q31" s="261"/>
      <c r="R31" s="261"/>
      <c r="S31" s="261"/>
      <c r="T31" s="261"/>
      <c r="U31" s="261"/>
      <c r="V31" s="261"/>
      <c r="W31" s="261"/>
      <c r="X31" s="260">
        <v>43</v>
      </c>
      <c r="Y31" s="260">
        <v>41</v>
      </c>
      <c r="Z31" s="260">
        <v>46</v>
      </c>
      <c r="AA31" s="262"/>
      <c r="AB31" s="47">
        <f>COUNT(D31:Z31)</f>
        <v>4</v>
      </c>
      <c r="AC31" s="48">
        <f>IF(AB31=0,0,AVERAGE(D31:Z31))</f>
        <v>43</v>
      </c>
      <c r="AD31" s="48">
        <f t="array" ref="AD31">IF(AB31=0,0,IF(AB31&gt;9,AVERAGE(LARGE(D31:Z31,{1,2,3,4,5,6,7,8,9,10})),0))</f>
        <v>0</v>
      </c>
      <c r="AE31" s="48">
        <f t="array" ref="AE31">IF(AB31=0,0,IF(AB31&gt;9,SUM(LARGE(D31:Z31,{1,2,3,4,5,6,7,8,9,10})),0))</f>
        <v>0</v>
      </c>
      <c r="AF31" s="48"/>
    </row>
    <row r="32" spans="1:32" ht="15.75" customHeight="1" x14ac:dyDescent="0.25">
      <c r="A32" s="38" t="s">
        <v>428</v>
      </c>
      <c r="B32" s="39" t="s">
        <v>3</v>
      </c>
      <c r="C32" s="39" t="s">
        <v>42</v>
      </c>
      <c r="D32" s="260">
        <v>35</v>
      </c>
      <c r="E32" s="260"/>
      <c r="F32" s="260"/>
      <c r="G32" s="41"/>
      <c r="H32" s="42"/>
      <c r="I32" s="261"/>
      <c r="J32" s="41"/>
      <c r="K32" s="261"/>
      <c r="L32" s="261"/>
      <c r="M32" s="41"/>
      <c r="N32" s="44"/>
      <c r="O32" s="261"/>
      <c r="P32" s="261"/>
      <c r="Q32" s="261"/>
      <c r="R32" s="261"/>
      <c r="S32" s="261"/>
      <c r="T32" s="261"/>
      <c r="U32" s="261"/>
      <c r="V32" s="261"/>
      <c r="W32" s="261"/>
      <c r="X32" s="260">
        <v>38</v>
      </c>
      <c r="Y32" s="260">
        <v>42</v>
      </c>
      <c r="Z32" s="260">
        <v>44</v>
      </c>
      <c r="AA32" s="262"/>
      <c r="AB32" s="47">
        <f>COUNT(D32:Z32)</f>
        <v>4</v>
      </c>
      <c r="AC32" s="48">
        <f>IF(AB32=0,0,AVERAGE(D32:Z32))</f>
        <v>39.75</v>
      </c>
      <c r="AD32" s="48">
        <f t="array" ref="AD32">IF(AB32=0,0,IF(AB32&gt;9,AVERAGE(LARGE(D32:Z32,{1,2,3,4,5,6,7,8,9,10})),0))</f>
        <v>0</v>
      </c>
      <c r="AE32" s="48">
        <f t="array" ref="AE32">IF(AB32=0,0,IF(AB32&gt;9,SUM(LARGE(D32:Z32,{1,2,3,4,5,6,7,8,9,10})),0))</f>
        <v>0</v>
      </c>
      <c r="AF32" s="48"/>
    </row>
    <row r="33" spans="1:32" x14ac:dyDescent="0.25">
      <c r="A33" s="38" t="s">
        <v>58</v>
      </c>
      <c r="B33" s="39" t="s">
        <v>12</v>
      </c>
      <c r="C33" s="39" t="s">
        <v>42</v>
      </c>
      <c r="D33" s="262">
        <v>46</v>
      </c>
      <c r="E33" s="262"/>
      <c r="F33" s="262"/>
      <c r="G33" s="54"/>
      <c r="H33" s="55"/>
      <c r="I33" s="270"/>
      <c r="J33" s="54"/>
      <c r="K33" s="261"/>
      <c r="L33" s="270"/>
      <c r="M33" s="54"/>
      <c r="N33" s="56"/>
      <c r="O33" s="270"/>
      <c r="P33" s="270"/>
      <c r="Q33" s="270"/>
      <c r="R33" s="270"/>
      <c r="S33" s="270"/>
      <c r="T33" s="270"/>
      <c r="U33" s="270"/>
      <c r="V33" s="270"/>
      <c r="W33" s="270"/>
      <c r="X33" s="262">
        <v>45</v>
      </c>
      <c r="Y33" s="262">
        <v>48</v>
      </c>
      <c r="Z33" s="262"/>
      <c r="AA33" s="53"/>
      <c r="AB33" s="47">
        <f>COUNT(D33:Z33)</f>
        <v>3</v>
      </c>
      <c r="AC33" s="48">
        <f>IF(AB33=0,0,AVERAGE(D33:Z33))</f>
        <v>46.333333333333336</v>
      </c>
      <c r="AD33" s="48">
        <f t="array" ref="AD33">IF(AB33=0,0,IF(AB33&gt;9,AVERAGE(LARGE(D33:Z33,{1,2,3,4,5,6,7,8,9,10})),0))</f>
        <v>0</v>
      </c>
      <c r="AE33" s="48">
        <f t="array" ref="AE33">IF(AB33=0,0,IF(AB33&gt;9,SUM(LARGE(D33:Z33,{1,2,3,4,5,6,7,8,9,10})),0))</f>
        <v>0</v>
      </c>
      <c r="AF33" s="48"/>
    </row>
    <row r="34" spans="1:32" x14ac:dyDescent="0.25">
      <c r="A34" s="38" t="s">
        <v>328</v>
      </c>
      <c r="B34" s="39" t="s">
        <v>3</v>
      </c>
      <c r="C34" s="39" t="s">
        <v>42</v>
      </c>
      <c r="D34" s="260">
        <v>47</v>
      </c>
      <c r="E34" s="260"/>
      <c r="F34" s="260"/>
      <c r="G34" s="41"/>
      <c r="H34" s="42"/>
      <c r="I34" s="261"/>
      <c r="J34" s="41"/>
      <c r="K34" s="261"/>
      <c r="L34" s="261"/>
      <c r="M34" s="41"/>
      <c r="N34" s="44"/>
      <c r="O34" s="261"/>
      <c r="P34" s="261"/>
      <c r="Q34" s="261"/>
      <c r="R34" s="261"/>
      <c r="S34" s="261"/>
      <c r="T34" s="261"/>
      <c r="U34" s="261"/>
      <c r="V34" s="261"/>
      <c r="W34" s="261"/>
      <c r="X34" s="260">
        <v>44</v>
      </c>
      <c r="Y34" s="260">
        <v>43</v>
      </c>
      <c r="Z34" s="260"/>
      <c r="AA34" s="262"/>
      <c r="AB34" s="47">
        <f>COUNT(D34:Z34)</f>
        <v>3</v>
      </c>
      <c r="AC34" s="48">
        <f>IF(AB34=0,0,AVERAGE(D34:Z34))</f>
        <v>44.666666666666664</v>
      </c>
      <c r="AD34" s="48">
        <f t="array" ref="AD34">IF(AB34=0,0,IF(AB34&gt;9,AVERAGE(LARGE(D34:Z34,{1,2,3,4,5,6,7,8,9,10})),0))</f>
        <v>0</v>
      </c>
      <c r="AE34" s="48">
        <f t="array" ref="AE34">IF(AB34=0,0,IF(AB34&gt;9,SUM(LARGE(D34:Z34,{1,2,3,4,5,6,7,8,9,10})),0))</f>
        <v>0</v>
      </c>
      <c r="AF34" s="48"/>
    </row>
    <row r="35" spans="1:32" x14ac:dyDescent="0.25">
      <c r="A35" s="38" t="s">
        <v>415</v>
      </c>
      <c r="B35" s="39" t="s">
        <v>3</v>
      </c>
      <c r="C35" s="39" t="s">
        <v>42</v>
      </c>
      <c r="D35" s="260">
        <v>39</v>
      </c>
      <c r="E35" s="260"/>
      <c r="F35" s="260"/>
      <c r="G35" s="41"/>
      <c r="H35" s="42"/>
      <c r="I35" s="261"/>
      <c r="J35" s="41"/>
      <c r="K35" s="261"/>
      <c r="L35" s="261"/>
      <c r="M35" s="41"/>
      <c r="N35" s="44"/>
      <c r="O35" s="261"/>
      <c r="P35" s="261"/>
      <c r="Q35" s="261"/>
      <c r="R35" s="261"/>
      <c r="S35" s="261"/>
      <c r="T35" s="261"/>
      <c r="U35" s="261"/>
      <c r="V35" s="261"/>
      <c r="W35" s="261"/>
      <c r="X35" s="260">
        <v>43</v>
      </c>
      <c r="Y35" s="260">
        <v>43</v>
      </c>
      <c r="Z35" s="260"/>
      <c r="AA35" s="262"/>
      <c r="AB35" s="47">
        <f>COUNT(D35:Z35)</f>
        <v>3</v>
      </c>
      <c r="AC35" s="48">
        <f>IF(AB35=0,0,AVERAGE(D35:Z35))</f>
        <v>41.666666666666664</v>
      </c>
      <c r="AD35" s="48">
        <f t="array" ref="AD35">IF(AB35=0,0,IF(AB35&gt;9,AVERAGE(LARGE(D35:Z35,{1,2,3,4,5,6,7,8,9,10})),0))</f>
        <v>0</v>
      </c>
      <c r="AE35" s="48">
        <f t="array" ref="AE35">IF(AB35=0,0,IF(AB35&gt;9,SUM(LARGE(D35:Z35,{1,2,3,4,5,6,7,8,9,10})),0))</f>
        <v>0</v>
      </c>
      <c r="AF35" s="48"/>
    </row>
    <row r="36" spans="1:32" x14ac:dyDescent="0.25">
      <c r="A36" s="38" t="s">
        <v>82</v>
      </c>
      <c r="B36" s="39" t="s">
        <v>3</v>
      </c>
      <c r="C36" s="39" t="s">
        <v>42</v>
      </c>
      <c r="D36" s="260">
        <v>39</v>
      </c>
      <c r="E36" s="260"/>
      <c r="F36" s="260"/>
      <c r="G36" s="41"/>
      <c r="H36" s="42"/>
      <c r="I36" s="261"/>
      <c r="J36" s="41"/>
      <c r="K36" s="261"/>
      <c r="L36" s="261"/>
      <c r="M36" s="41"/>
      <c r="N36" s="44"/>
      <c r="O36" s="261"/>
      <c r="P36" s="261"/>
      <c r="Q36" s="261"/>
      <c r="R36" s="261"/>
      <c r="S36" s="261"/>
      <c r="T36" s="261"/>
      <c r="U36" s="261"/>
      <c r="V36" s="261"/>
      <c r="W36" s="261"/>
      <c r="X36" s="260">
        <v>38</v>
      </c>
      <c r="Y36" s="260">
        <v>42</v>
      </c>
      <c r="Z36" s="260"/>
      <c r="AA36" s="262"/>
      <c r="AB36" s="47">
        <f>COUNT(D36:Z36)</f>
        <v>3</v>
      </c>
      <c r="AC36" s="48">
        <f>IF(AB36=0,0,AVERAGE(D36:Z36))</f>
        <v>39.666666666666664</v>
      </c>
      <c r="AD36" s="48">
        <f t="array" ref="AD36">IF(AB36=0,0,IF(AB36&gt;9,AVERAGE(LARGE(D36:Z36,{1,2,3,4,5,6,7,8,9,10})),0))</f>
        <v>0</v>
      </c>
      <c r="AE36" s="48">
        <f t="array" ref="AE36">IF(AB36=0,0,IF(AB36&gt;9,SUM(LARGE(D36:Z36,{1,2,3,4,5,6,7,8,9,10})),0))</f>
        <v>0</v>
      </c>
      <c r="AF36" s="48"/>
    </row>
    <row r="37" spans="1:32" ht="15.75" customHeight="1" x14ac:dyDescent="0.25">
      <c r="A37" s="38" t="s">
        <v>127</v>
      </c>
      <c r="B37" s="39" t="s">
        <v>3</v>
      </c>
      <c r="C37" s="39" t="s">
        <v>42</v>
      </c>
      <c r="D37" s="260">
        <v>39</v>
      </c>
      <c r="E37" s="260"/>
      <c r="F37" s="260"/>
      <c r="G37" s="41"/>
      <c r="H37" s="42"/>
      <c r="I37" s="261"/>
      <c r="J37" s="41"/>
      <c r="K37" s="261"/>
      <c r="L37" s="261"/>
      <c r="M37" s="41"/>
      <c r="N37" s="44"/>
      <c r="O37" s="261"/>
      <c r="P37" s="261"/>
      <c r="Q37" s="261"/>
      <c r="R37" s="261"/>
      <c r="S37" s="261"/>
      <c r="T37" s="261"/>
      <c r="U37" s="261"/>
      <c r="V37" s="261"/>
      <c r="W37" s="261"/>
      <c r="X37" s="260">
        <v>39</v>
      </c>
      <c r="Y37" s="260">
        <v>33</v>
      </c>
      <c r="Z37" s="260"/>
      <c r="AA37" s="262"/>
      <c r="AB37" s="47">
        <f>COUNT(D37:Z37)</f>
        <v>3</v>
      </c>
      <c r="AC37" s="48">
        <f>IF(AB37=0,0,AVERAGE(D37:Z37))</f>
        <v>37</v>
      </c>
      <c r="AD37" s="48">
        <f t="array" ref="AD37">IF(AB37=0,0,IF(AB37&gt;9,AVERAGE(LARGE(D37:Z37,{1,2,3,4,5,6,7,8,9,10})),0))</f>
        <v>0</v>
      </c>
      <c r="AE37" s="48">
        <f t="array" ref="AE37">IF(AB37=0,0,IF(AB37&gt;9,SUM(LARGE(D37:Z37,{1,2,3,4,5,6,7,8,9,10})),0))</f>
        <v>0</v>
      </c>
      <c r="AF37" s="48"/>
    </row>
    <row r="38" spans="1:32" ht="15.75" customHeight="1" x14ac:dyDescent="0.25">
      <c r="A38" s="38" t="s">
        <v>414</v>
      </c>
      <c r="B38" s="39" t="s">
        <v>3</v>
      </c>
      <c r="C38" s="39" t="s">
        <v>42</v>
      </c>
      <c r="D38" s="260">
        <v>25</v>
      </c>
      <c r="E38" s="260"/>
      <c r="F38" s="260"/>
      <c r="G38" s="41"/>
      <c r="H38" s="42"/>
      <c r="I38" s="261"/>
      <c r="J38" s="41"/>
      <c r="K38" s="261"/>
      <c r="L38" s="261"/>
      <c r="M38" s="41"/>
      <c r="N38" s="44"/>
      <c r="O38" s="261"/>
      <c r="P38" s="261"/>
      <c r="Q38" s="261"/>
      <c r="R38" s="261"/>
      <c r="S38" s="261"/>
      <c r="T38" s="261"/>
      <c r="U38" s="261"/>
      <c r="V38" s="261"/>
      <c r="W38" s="261"/>
      <c r="X38" s="260">
        <v>33</v>
      </c>
      <c r="Y38" s="260">
        <v>40</v>
      </c>
      <c r="Z38" s="260"/>
      <c r="AA38" s="262"/>
      <c r="AB38" s="47">
        <f>COUNT(D38:Z38)</f>
        <v>3</v>
      </c>
      <c r="AC38" s="48">
        <f>IF(AB38=0,0,AVERAGE(D38:Z38))</f>
        <v>32.666666666666664</v>
      </c>
      <c r="AD38" s="48">
        <f t="array" ref="AD38">IF(AB38=0,0,IF(AB38&gt;9,AVERAGE(LARGE(D38:Z38,{1,2,3,4,5,6,7,8,9,10})),0))</f>
        <v>0</v>
      </c>
      <c r="AE38" s="48">
        <f t="array" ref="AE38">IF(AB38=0,0,IF(AB38&gt;9,SUM(LARGE(D38:Z38,{1,2,3,4,5,6,7,8,9,10})),0))</f>
        <v>0</v>
      </c>
      <c r="AF38" s="48"/>
    </row>
    <row r="39" spans="1:32" x14ac:dyDescent="0.25">
      <c r="A39" s="285" t="s">
        <v>429</v>
      </c>
      <c r="B39" s="286" t="s">
        <v>12</v>
      </c>
      <c r="C39" s="286" t="s">
        <v>42</v>
      </c>
      <c r="D39" s="286">
        <v>43</v>
      </c>
      <c r="E39" s="286"/>
      <c r="F39" s="286"/>
      <c r="G39" s="304"/>
      <c r="H39" s="306"/>
      <c r="I39" s="308"/>
      <c r="J39" s="304"/>
      <c r="K39" s="309"/>
      <c r="L39" s="308"/>
      <c r="M39" s="304"/>
      <c r="N39" s="310"/>
      <c r="O39" s="308"/>
      <c r="P39" s="308"/>
      <c r="Q39" s="308"/>
      <c r="R39" s="308"/>
      <c r="S39" s="308"/>
      <c r="T39" s="308"/>
      <c r="U39" s="308"/>
      <c r="V39" s="308"/>
      <c r="W39" s="308"/>
      <c r="X39" s="286">
        <v>49</v>
      </c>
      <c r="Y39" s="286"/>
      <c r="Z39" s="286"/>
      <c r="AA39" s="287"/>
      <c r="AB39" s="47">
        <f>COUNT(D39:Z39)</f>
        <v>2</v>
      </c>
      <c r="AC39" s="48">
        <f>IF(AB39=0,0,AVERAGE(D39:Z39))</f>
        <v>46</v>
      </c>
      <c r="AD39" s="48">
        <f t="array" ref="AD39">IF(AB39=0,0,IF(AB39&gt;9,AVERAGE(LARGE(D39:Z39,{1,2,3,4,5,6,7,8,9,10})),0))</f>
        <v>0</v>
      </c>
      <c r="AE39" s="263">
        <f t="array" ref="AE39">IF(AB39=0,0,IF(AB39&gt;9,SUM(LARGE(D39:Z39,{1,2,3,4,5,6,7,8,9,10})),0))</f>
        <v>0</v>
      </c>
      <c r="AF39" s="48"/>
    </row>
    <row r="40" spans="1:32" ht="15.75" customHeight="1" x14ac:dyDescent="0.25">
      <c r="A40" s="38" t="s">
        <v>91</v>
      </c>
      <c r="B40" s="39" t="s">
        <v>10</v>
      </c>
      <c r="C40" s="49" t="s">
        <v>42</v>
      </c>
      <c r="D40" s="260">
        <v>46</v>
      </c>
      <c r="E40" s="260"/>
      <c r="F40" s="260"/>
      <c r="G40" s="41"/>
      <c r="H40" s="42"/>
      <c r="I40" s="261"/>
      <c r="J40" s="41"/>
      <c r="K40" s="261"/>
      <c r="L40" s="261"/>
      <c r="M40" s="41"/>
      <c r="N40" s="44"/>
      <c r="O40" s="261"/>
      <c r="P40" s="261"/>
      <c r="Q40" s="261"/>
      <c r="R40" s="261"/>
      <c r="S40" s="261"/>
      <c r="T40" s="261"/>
      <c r="U40" s="261"/>
      <c r="V40" s="261"/>
      <c r="W40" s="261"/>
      <c r="X40" s="260">
        <v>45</v>
      </c>
      <c r="Y40" s="260"/>
      <c r="Z40" s="260"/>
      <c r="AA40" s="262"/>
      <c r="AB40" s="47">
        <f>COUNT(D40:Z40)</f>
        <v>2</v>
      </c>
      <c r="AC40" s="48">
        <f>IF(AB40=0,0,AVERAGE(D40:Z40))</f>
        <v>45.5</v>
      </c>
      <c r="AD40" s="48">
        <f t="array" ref="AD40">IF(AB40=0,0,IF(AB40&gt;9,AVERAGE(LARGE(D40:Z40,{1,2,3,4,5,6,7,8,9,10})),0))</f>
        <v>0</v>
      </c>
      <c r="AE40" s="48">
        <f t="array" ref="AE40">IF(AB40=0,0,IF(AB40&gt;9,SUM(LARGE(D40:Z40,{1,2,3,4,5,6,7,8,9,10})),0))</f>
        <v>0</v>
      </c>
      <c r="AF40" s="48"/>
    </row>
    <row r="41" spans="1:32" ht="15.75" customHeight="1" x14ac:dyDescent="0.25">
      <c r="A41" s="38" t="s">
        <v>81</v>
      </c>
      <c r="B41" s="39" t="s">
        <v>11</v>
      </c>
      <c r="C41" s="39" t="s">
        <v>42</v>
      </c>
      <c r="D41" s="260">
        <v>42</v>
      </c>
      <c r="E41" s="260"/>
      <c r="F41" s="260"/>
      <c r="G41" s="41"/>
      <c r="H41" s="42"/>
      <c r="I41" s="261"/>
      <c r="J41" s="41"/>
      <c r="K41" s="261"/>
      <c r="L41" s="261"/>
      <c r="M41" s="41"/>
      <c r="N41" s="44"/>
      <c r="O41" s="261"/>
      <c r="P41" s="261"/>
      <c r="Q41" s="261"/>
      <c r="R41" s="261"/>
      <c r="S41" s="261"/>
      <c r="T41" s="261"/>
      <c r="U41" s="261"/>
      <c r="V41" s="261"/>
      <c r="W41" s="261"/>
      <c r="X41" s="260">
        <v>47</v>
      </c>
      <c r="Y41" s="260"/>
      <c r="Z41" s="260"/>
      <c r="AA41" s="262"/>
      <c r="AB41" s="47">
        <f>COUNT(D41:Z41)</f>
        <v>2</v>
      </c>
      <c r="AC41" s="48">
        <f>IF(AB41=0,0,AVERAGE(D41:Z41))</f>
        <v>44.5</v>
      </c>
      <c r="AD41" s="48">
        <f t="array" ref="AD41">IF(AB41=0,0,IF(AB41&gt;9,AVERAGE(LARGE(D41:Z41,{1,2,3,4,5,6,7,8,9,10})),0))</f>
        <v>0</v>
      </c>
      <c r="AE41" s="48">
        <f t="array" ref="AE41">IF(AB41=0,0,IF(AB41&gt;9,SUM(LARGE(D41:Z41,{1,2,3,4,5,6,7,8,9,10})),0))</f>
        <v>0</v>
      </c>
      <c r="AF41" s="48"/>
    </row>
    <row r="42" spans="1:32" ht="15.75" customHeight="1" x14ac:dyDescent="0.25">
      <c r="A42" s="38" t="s">
        <v>149</v>
      </c>
      <c r="B42" s="39" t="s">
        <v>6</v>
      </c>
      <c r="C42" s="39" t="s">
        <v>42</v>
      </c>
      <c r="D42" s="260">
        <v>41</v>
      </c>
      <c r="E42" s="260"/>
      <c r="F42" s="260"/>
      <c r="G42" s="41"/>
      <c r="H42" s="42"/>
      <c r="I42" s="261"/>
      <c r="J42" s="41"/>
      <c r="K42" s="261"/>
      <c r="L42" s="261"/>
      <c r="M42" s="41"/>
      <c r="N42" s="44"/>
      <c r="O42" s="261"/>
      <c r="P42" s="261"/>
      <c r="Q42" s="261"/>
      <c r="R42" s="261"/>
      <c r="S42" s="261"/>
      <c r="T42" s="261"/>
      <c r="U42" s="261"/>
      <c r="V42" s="261"/>
      <c r="W42" s="261"/>
      <c r="X42" s="260">
        <v>47</v>
      </c>
      <c r="Y42" s="260"/>
      <c r="Z42" s="260"/>
      <c r="AA42" s="262"/>
      <c r="AB42" s="47">
        <f>COUNT(D42:Z42)</f>
        <v>2</v>
      </c>
      <c r="AC42" s="48">
        <f>IF(AB42=0,0,AVERAGE(D42:Z42))</f>
        <v>44</v>
      </c>
      <c r="AD42" s="48">
        <f t="array" ref="AD42">IF(AB42=0,0,IF(AB42&gt;9,AVERAGE(LARGE(D42:Z42,{1,2,3,4,5,6,7,8,9,10})),0))</f>
        <v>0</v>
      </c>
      <c r="AE42" s="48">
        <f t="array" ref="AE42">IF(AB42=0,0,IF(AB42&gt;9,SUM(LARGE(D42:Z42,{1,2,3,4,5,6,7,8,9,10})),0))</f>
        <v>0</v>
      </c>
      <c r="AF42" s="48"/>
    </row>
    <row r="43" spans="1:32" x14ac:dyDescent="0.25">
      <c r="A43" s="38" t="s">
        <v>299</v>
      </c>
      <c r="B43" s="39" t="s">
        <v>3</v>
      </c>
      <c r="C43" s="39" t="s">
        <v>42</v>
      </c>
      <c r="D43" s="260">
        <v>40</v>
      </c>
      <c r="E43" s="260"/>
      <c r="F43" s="260"/>
      <c r="G43" s="41"/>
      <c r="H43" s="42"/>
      <c r="I43" s="261"/>
      <c r="J43" s="41"/>
      <c r="K43" s="261"/>
      <c r="L43" s="261"/>
      <c r="M43" s="41"/>
      <c r="N43" s="44"/>
      <c r="O43" s="261"/>
      <c r="P43" s="261"/>
      <c r="Q43" s="261"/>
      <c r="R43" s="261"/>
      <c r="S43" s="261"/>
      <c r="T43" s="261"/>
      <c r="U43" s="261"/>
      <c r="V43" s="261"/>
      <c r="W43" s="261"/>
      <c r="X43" s="260">
        <v>46</v>
      </c>
      <c r="Y43" s="260"/>
      <c r="Z43" s="260"/>
      <c r="AA43" s="262"/>
      <c r="AB43" s="47">
        <f>COUNT(D43:Z43)</f>
        <v>2</v>
      </c>
      <c r="AC43" s="48">
        <f>IF(AB43=0,0,AVERAGE(D43:Z43))</f>
        <v>43</v>
      </c>
      <c r="AD43" s="48">
        <f t="array" ref="AD43">IF(AB43=0,0,IF(AB43&gt;9,AVERAGE(LARGE(D43:Z43,{1,2,3,4,5,6,7,8,9,10})),0))</f>
        <v>0</v>
      </c>
      <c r="AE43" s="48">
        <f t="array" ref="AE43">IF(AB43=0,0,IF(AB43&gt;9,SUM(LARGE(D43:Z43,{1,2,3,4,5,6,7,8,9,10})),0))</f>
        <v>0</v>
      </c>
      <c r="AF43" s="48"/>
    </row>
    <row r="44" spans="1:32" x14ac:dyDescent="0.25">
      <c r="A44" s="38" t="s">
        <v>143</v>
      </c>
      <c r="B44" s="39" t="s">
        <v>12</v>
      </c>
      <c r="C44" s="39" t="s">
        <v>42</v>
      </c>
      <c r="D44" s="260">
        <v>44</v>
      </c>
      <c r="E44" s="260"/>
      <c r="F44" s="260"/>
      <c r="G44" s="41"/>
      <c r="H44" s="42"/>
      <c r="I44" s="261"/>
      <c r="J44" s="41"/>
      <c r="K44" s="261"/>
      <c r="L44" s="261"/>
      <c r="M44" s="41"/>
      <c r="N44" s="44"/>
      <c r="O44" s="261"/>
      <c r="P44" s="261"/>
      <c r="Q44" s="261"/>
      <c r="R44" s="261"/>
      <c r="S44" s="261"/>
      <c r="T44" s="261"/>
      <c r="U44" s="261"/>
      <c r="V44" s="261"/>
      <c r="W44" s="261"/>
      <c r="X44" s="260">
        <v>41</v>
      </c>
      <c r="Y44" s="260"/>
      <c r="Z44" s="260"/>
      <c r="AA44" s="262"/>
      <c r="AB44" s="47">
        <f>COUNT(D44:Z44)</f>
        <v>2</v>
      </c>
      <c r="AC44" s="48">
        <f>IF(AB44=0,0,AVERAGE(D44:Z44))</f>
        <v>42.5</v>
      </c>
      <c r="AD44" s="48">
        <f t="array" ref="AD44">IF(AB44=0,0,IF(AB44&gt;9,AVERAGE(LARGE(D44:Z44,{1,2,3,4,5,6,7,8,9,10})),0))</f>
        <v>0</v>
      </c>
      <c r="AE44" s="48">
        <f t="array" ref="AE44">IF(AB44=0,0,IF(AB44&gt;9,SUM(LARGE(D44:Z44,{1,2,3,4,5,6,7,8,9,10})),0))</f>
        <v>0</v>
      </c>
      <c r="AF44" s="48"/>
    </row>
    <row r="45" spans="1:32" ht="15.75" customHeight="1" x14ac:dyDescent="0.25">
      <c r="A45" s="38" t="s">
        <v>57</v>
      </c>
      <c r="B45" s="39" t="s">
        <v>11</v>
      </c>
      <c r="C45" s="39" t="s">
        <v>42</v>
      </c>
      <c r="D45" s="260">
        <v>41</v>
      </c>
      <c r="E45" s="260"/>
      <c r="F45" s="260"/>
      <c r="G45" s="39"/>
      <c r="H45" s="50"/>
      <c r="I45" s="260"/>
      <c r="J45" s="39"/>
      <c r="K45" s="260"/>
      <c r="L45" s="260"/>
      <c r="M45" s="39"/>
      <c r="N45" s="45"/>
      <c r="O45" s="260"/>
      <c r="P45" s="260"/>
      <c r="Q45" s="260"/>
      <c r="R45" s="260"/>
      <c r="S45" s="260"/>
      <c r="T45" s="260"/>
      <c r="U45" s="260"/>
      <c r="V45" s="260"/>
      <c r="W45" s="260"/>
      <c r="X45" s="260">
        <v>41</v>
      </c>
      <c r="Y45" s="260"/>
      <c r="Z45" s="260"/>
      <c r="AA45" s="262"/>
      <c r="AB45" s="47">
        <f>COUNT(D45:Z45)</f>
        <v>2</v>
      </c>
      <c r="AC45" s="48">
        <f>IF(AB45=0,0,AVERAGE(D45:Z45))</f>
        <v>41</v>
      </c>
      <c r="AD45" s="48">
        <f t="array" ref="AD45">IF(AB45=0,0,IF(AB45&gt;9,AVERAGE(LARGE(D45:Z45,{1,2,3,4,5,6,7,8,9,10})),0))</f>
        <v>0</v>
      </c>
      <c r="AE45" s="48">
        <f t="array" ref="AE45">IF(AB45=0,0,IF(AB45&gt;9,SUM(LARGE(D45:Z45,{1,2,3,4,5,6,7,8,9,10})),0))</f>
        <v>0</v>
      </c>
      <c r="AF45" s="48"/>
    </row>
    <row r="46" spans="1:32" x14ac:dyDescent="0.25">
      <c r="A46" s="38" t="s">
        <v>43</v>
      </c>
      <c r="B46" s="39" t="s">
        <v>4</v>
      </c>
      <c r="C46" s="39" t="s">
        <v>42</v>
      </c>
      <c r="D46" s="260">
        <v>39</v>
      </c>
      <c r="E46" s="260"/>
      <c r="F46" s="260"/>
      <c r="G46" s="41"/>
      <c r="H46" s="42"/>
      <c r="I46" s="261"/>
      <c r="J46" s="41"/>
      <c r="K46" s="261"/>
      <c r="L46" s="261"/>
      <c r="M46" s="41"/>
      <c r="N46" s="44"/>
      <c r="O46" s="261"/>
      <c r="P46" s="261"/>
      <c r="Q46" s="261"/>
      <c r="R46" s="261"/>
      <c r="S46" s="261"/>
      <c r="T46" s="261"/>
      <c r="U46" s="261"/>
      <c r="V46" s="261"/>
      <c r="W46" s="261"/>
      <c r="X46" s="260">
        <v>42</v>
      </c>
      <c r="Y46" s="260"/>
      <c r="Z46" s="260"/>
      <c r="AA46" s="262"/>
      <c r="AB46" s="47">
        <f>COUNT(D46:Z46)</f>
        <v>2</v>
      </c>
      <c r="AC46" s="48">
        <f>IF(AB46=0,0,AVERAGE(D46:Z46))</f>
        <v>40.5</v>
      </c>
      <c r="AD46" s="48">
        <f t="array" ref="AD46">IF(AB46=0,0,IF(AB46&gt;9,AVERAGE(LARGE(D46:Z46,{1,2,3,4,5,6,7,8,9,10})),0))</f>
        <v>0</v>
      </c>
      <c r="AE46" s="48">
        <f t="array" ref="AE46">IF(AB46=0,0,IF(AB46&gt;9,SUM(LARGE(D46:Z46,{1,2,3,4,5,6,7,8,9,10})),0))</f>
        <v>0</v>
      </c>
      <c r="AF46" s="48"/>
    </row>
    <row r="47" spans="1:32" x14ac:dyDescent="0.25">
      <c r="A47" s="38" t="s">
        <v>298</v>
      </c>
      <c r="B47" s="39" t="s">
        <v>7</v>
      </c>
      <c r="C47" s="39" t="s">
        <v>42</v>
      </c>
      <c r="D47" s="260">
        <v>36</v>
      </c>
      <c r="E47" s="260"/>
      <c r="F47" s="260"/>
      <c r="G47" s="41"/>
      <c r="H47" s="42"/>
      <c r="I47" s="261"/>
      <c r="J47" s="41"/>
      <c r="K47" s="261"/>
      <c r="L47" s="261"/>
      <c r="M47" s="41"/>
      <c r="N47" s="44"/>
      <c r="O47" s="261"/>
      <c r="P47" s="261"/>
      <c r="Q47" s="261"/>
      <c r="R47" s="261"/>
      <c r="S47" s="261"/>
      <c r="T47" s="261"/>
      <c r="U47" s="261"/>
      <c r="V47" s="261"/>
      <c r="W47" s="261"/>
      <c r="X47" s="260">
        <v>44</v>
      </c>
      <c r="Y47" s="260"/>
      <c r="Z47" s="260"/>
      <c r="AA47" s="262"/>
      <c r="AB47" s="47">
        <f>COUNT(D47:Z47)</f>
        <v>2</v>
      </c>
      <c r="AC47" s="48">
        <f>IF(AB47=0,0,AVERAGE(D47:Z47))</f>
        <v>40</v>
      </c>
      <c r="AD47" s="48">
        <f t="array" ref="AD47">IF(AB47=0,0,IF(AB47&gt;9,AVERAGE(LARGE(D47:Z47,{1,2,3,4,5,6,7,8,9,10})),0))</f>
        <v>0</v>
      </c>
      <c r="AE47" s="48">
        <f t="array" ref="AE47">IF(AB47=0,0,IF(AB47&gt;9,SUM(LARGE(D47:Z47,{1,2,3,4,5,6,7,8,9,10})),0))</f>
        <v>0</v>
      </c>
      <c r="AF47" s="48"/>
    </row>
    <row r="48" spans="1:32" x14ac:dyDescent="0.25">
      <c r="A48" s="38" t="s">
        <v>345</v>
      </c>
      <c r="B48" s="39" t="s">
        <v>3</v>
      </c>
      <c r="C48" s="39" t="s">
        <v>42</v>
      </c>
      <c r="D48" s="260">
        <v>37</v>
      </c>
      <c r="E48" s="260"/>
      <c r="F48" s="260"/>
      <c r="G48" s="41"/>
      <c r="H48" s="42"/>
      <c r="I48" s="261"/>
      <c r="J48" s="41"/>
      <c r="K48" s="261"/>
      <c r="L48" s="261"/>
      <c r="M48" s="41"/>
      <c r="N48" s="44"/>
      <c r="O48" s="261"/>
      <c r="P48" s="261"/>
      <c r="Q48" s="261"/>
      <c r="R48" s="261"/>
      <c r="S48" s="261"/>
      <c r="T48" s="261"/>
      <c r="U48" s="261"/>
      <c r="V48" s="261"/>
      <c r="W48" s="261"/>
      <c r="X48" s="260">
        <v>40</v>
      </c>
      <c r="Y48" s="260"/>
      <c r="Z48" s="260"/>
      <c r="AA48" s="262"/>
      <c r="AB48" s="47">
        <f>COUNT(D48:Z48)</f>
        <v>2</v>
      </c>
      <c r="AC48" s="48">
        <f>IF(AB48=0,0,AVERAGE(D48:Z48))</f>
        <v>38.5</v>
      </c>
      <c r="AD48" s="48">
        <f t="array" ref="AD48">IF(AB48=0,0,IF(AB48&gt;9,AVERAGE(LARGE(D48:Z48,{1,2,3,4,5,6,7,8,9,10})),0))</f>
        <v>0</v>
      </c>
      <c r="AE48" s="48">
        <f t="array" ref="AE48">IF(AB48=0,0,IF(AB48&gt;9,SUM(LARGE(D48:Z48,{1,2,3,4,5,6,7,8,9,10})),0))</f>
        <v>0</v>
      </c>
      <c r="AF48" s="48"/>
    </row>
    <row r="49" spans="1:32" ht="15.75" customHeight="1" x14ac:dyDescent="0.25">
      <c r="A49" s="38" t="s">
        <v>186</v>
      </c>
      <c r="B49" s="39" t="s">
        <v>5</v>
      </c>
      <c r="C49" s="39" t="s">
        <v>42</v>
      </c>
      <c r="D49" s="260">
        <v>40</v>
      </c>
      <c r="E49" s="260"/>
      <c r="F49" s="260"/>
      <c r="G49" s="41"/>
      <c r="H49" s="42"/>
      <c r="I49" s="261"/>
      <c r="J49" s="41"/>
      <c r="K49" s="261"/>
      <c r="L49" s="261"/>
      <c r="M49" s="41"/>
      <c r="N49" s="44"/>
      <c r="O49" s="261"/>
      <c r="P49" s="261"/>
      <c r="Q49" s="261"/>
      <c r="R49" s="261"/>
      <c r="S49" s="261"/>
      <c r="T49" s="261"/>
      <c r="U49" s="261"/>
      <c r="V49" s="261"/>
      <c r="W49" s="261"/>
      <c r="X49" s="260">
        <v>35</v>
      </c>
      <c r="Y49" s="260"/>
      <c r="Z49" s="260"/>
      <c r="AA49" s="262"/>
      <c r="AB49" s="47">
        <f>COUNT(D49:Z49)</f>
        <v>2</v>
      </c>
      <c r="AC49" s="48">
        <f>IF(AB49=0,0,AVERAGE(D49:Z49))</f>
        <v>37.5</v>
      </c>
      <c r="AD49" s="48">
        <f t="array" ref="AD49">IF(AB49=0,0,IF(AB49&gt;9,AVERAGE(LARGE(D49:Z49,{1,2,3,4,5,6,7,8,9,10})),0))</f>
        <v>0</v>
      </c>
      <c r="AE49" s="48">
        <f t="array" ref="AE49">IF(AB49=0,0,IF(AB49&gt;9,SUM(LARGE(D49:Z49,{1,2,3,4,5,6,7,8,9,10})),0))</f>
        <v>0</v>
      </c>
      <c r="AF49" s="48"/>
    </row>
    <row r="50" spans="1:32" x14ac:dyDescent="0.25">
      <c r="A50" s="38" t="s">
        <v>274</v>
      </c>
      <c r="B50" s="39" t="s">
        <v>3</v>
      </c>
      <c r="C50" s="39" t="s">
        <v>42</v>
      </c>
      <c r="D50" s="260">
        <v>30</v>
      </c>
      <c r="E50" s="260"/>
      <c r="F50" s="260"/>
      <c r="G50" s="41"/>
      <c r="H50" s="42"/>
      <c r="I50" s="261"/>
      <c r="J50" s="41"/>
      <c r="K50" s="261"/>
      <c r="L50" s="261"/>
      <c r="M50" s="41"/>
      <c r="N50" s="44"/>
      <c r="O50" s="261"/>
      <c r="P50" s="261"/>
      <c r="Q50" s="261"/>
      <c r="R50" s="261"/>
      <c r="S50" s="261"/>
      <c r="T50" s="261"/>
      <c r="U50" s="261"/>
      <c r="V50" s="261"/>
      <c r="W50" s="261"/>
      <c r="X50" s="260">
        <v>38</v>
      </c>
      <c r="Y50" s="260"/>
      <c r="Z50" s="260"/>
      <c r="AA50" s="262"/>
      <c r="AB50" s="47">
        <f>COUNT(D50:Z50)</f>
        <v>2</v>
      </c>
      <c r="AC50" s="48">
        <f>IF(AB50=0,0,AVERAGE(D50:Z50))</f>
        <v>34</v>
      </c>
      <c r="AD50" s="48">
        <f t="array" ref="AD50">IF(AB50=0,0,IF(AB50&gt;9,AVERAGE(LARGE(D50:Z50,{1,2,3,4,5,6,7,8,9,10})),0))</f>
        <v>0</v>
      </c>
      <c r="AE50" s="48">
        <f t="array" ref="AE50">IF(AB50=0,0,IF(AB50&gt;9,SUM(LARGE(D50:Z50,{1,2,3,4,5,6,7,8,9,10})),0))</f>
        <v>0</v>
      </c>
      <c r="AF50" s="48"/>
    </row>
    <row r="51" spans="1:32" ht="15.75" customHeight="1" x14ac:dyDescent="0.25">
      <c r="A51" s="269" t="s">
        <v>147</v>
      </c>
      <c r="B51" s="260" t="s">
        <v>7</v>
      </c>
      <c r="C51" s="260" t="s">
        <v>42</v>
      </c>
      <c r="D51" s="45">
        <v>25</v>
      </c>
      <c r="E51" s="45"/>
      <c r="F51" s="45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5">
        <v>43</v>
      </c>
      <c r="Y51" s="45"/>
      <c r="Z51" s="45"/>
      <c r="AA51" s="59"/>
      <c r="AB51" s="47">
        <f>COUNT(D51:Z51)</f>
        <v>2</v>
      </c>
      <c r="AC51" s="48">
        <f>IF(AB51=0,0,AVERAGE(D51:Z51))</f>
        <v>34</v>
      </c>
      <c r="AD51" s="48">
        <f t="array" ref="AD51">IF(AB51=0,0,IF(AB51&gt;9,AVERAGE(LARGE(D51:Z51,{1,2,3,4,5,6,7,8,9,10})),0))</f>
        <v>0</v>
      </c>
      <c r="AE51" s="48">
        <f t="array" ref="AE51">IF(AB51=0,0,IF(AB51&gt;9,SUM(LARGE(D51:Z51,{1,2,3,4,5,6,7,8,9,10})),0))</f>
        <v>0</v>
      </c>
      <c r="AF51" s="48"/>
    </row>
    <row r="52" spans="1:32" x14ac:dyDescent="0.25">
      <c r="A52" s="269" t="s">
        <v>411</v>
      </c>
      <c r="B52" s="262" t="s">
        <v>6</v>
      </c>
      <c r="C52" s="262" t="s">
        <v>42</v>
      </c>
      <c r="D52" s="260">
        <v>31</v>
      </c>
      <c r="E52" s="260"/>
      <c r="F52" s="260"/>
      <c r="G52" s="41"/>
      <c r="H52" s="42"/>
      <c r="I52" s="261"/>
      <c r="J52" s="41"/>
      <c r="K52" s="261"/>
      <c r="L52" s="261"/>
      <c r="M52" s="41"/>
      <c r="N52" s="44"/>
      <c r="O52" s="261"/>
      <c r="P52" s="261"/>
      <c r="Q52" s="261"/>
      <c r="R52" s="261"/>
      <c r="S52" s="261"/>
      <c r="T52" s="261"/>
      <c r="U52" s="261"/>
      <c r="V52" s="261"/>
      <c r="W52" s="261"/>
      <c r="X52" s="260">
        <v>36</v>
      </c>
      <c r="Y52" s="260"/>
      <c r="Z52" s="260"/>
      <c r="AA52" s="262"/>
      <c r="AB52" s="47">
        <f>COUNT(D52:Z52)</f>
        <v>2</v>
      </c>
      <c r="AC52" s="48">
        <f>IF(AB52=0,0,AVERAGE(D52:Z52))</f>
        <v>33.5</v>
      </c>
      <c r="AD52" s="48">
        <f t="array" ref="AD52">IF(AB52=0,0,IF(AB52&gt;9,AVERAGE(LARGE(D52:Z52,{1,2,3,4,5,6,7,8,9,10})),0))</f>
        <v>0</v>
      </c>
      <c r="AE52" s="48">
        <f t="array" ref="AE52">IF(AB52=0,0,IF(AB52&gt;9,SUM(LARGE(D52:Z52,{1,2,3,4,5,6,7,8,9,10})),0))</f>
        <v>0</v>
      </c>
      <c r="AF52" s="48"/>
    </row>
    <row r="53" spans="1:32" x14ac:dyDescent="0.25">
      <c r="A53" s="269" t="s">
        <v>295</v>
      </c>
      <c r="B53" s="260" t="s">
        <v>7</v>
      </c>
      <c r="C53" s="260" t="s">
        <v>42</v>
      </c>
      <c r="D53" s="260">
        <v>30</v>
      </c>
      <c r="E53" s="260"/>
      <c r="F53" s="260"/>
      <c r="G53" s="41"/>
      <c r="H53" s="42"/>
      <c r="I53" s="261"/>
      <c r="J53" s="41"/>
      <c r="K53" s="261"/>
      <c r="L53" s="261"/>
      <c r="M53" s="41"/>
      <c r="N53" s="44"/>
      <c r="O53" s="261"/>
      <c r="P53" s="261"/>
      <c r="Q53" s="261"/>
      <c r="R53" s="261"/>
      <c r="S53" s="261"/>
      <c r="T53" s="261"/>
      <c r="U53" s="261"/>
      <c r="V53" s="261"/>
      <c r="W53" s="261"/>
      <c r="X53" s="260">
        <v>30</v>
      </c>
      <c r="Y53" s="260"/>
      <c r="Z53" s="260"/>
      <c r="AA53" s="262"/>
      <c r="AB53" s="47">
        <f>COUNT(D53:Z53)</f>
        <v>2</v>
      </c>
      <c r="AC53" s="48">
        <f>IF(AB53=0,0,AVERAGE(D53:Z53))</f>
        <v>30</v>
      </c>
      <c r="AD53" s="48">
        <f t="array" ref="AD53">IF(AB53=0,0,IF(AB53&gt;9,AVERAGE(LARGE(D53:Z53,{1,2,3,4,5,6,7,8,9,10})),0))</f>
        <v>0</v>
      </c>
      <c r="AE53" s="48">
        <f t="array" ref="AE53">IF(AB53=0,0,IF(AB53&gt;9,SUM(LARGE(D53:Z53,{1,2,3,4,5,6,7,8,9,10})),0))</f>
        <v>0</v>
      </c>
      <c r="AF53" s="48"/>
    </row>
    <row r="54" spans="1:32" x14ac:dyDescent="0.25">
      <c r="A54" s="38" t="s">
        <v>306</v>
      </c>
      <c r="B54" s="39" t="s">
        <v>7</v>
      </c>
      <c r="C54" s="39" t="s">
        <v>42</v>
      </c>
      <c r="D54" s="260">
        <v>28</v>
      </c>
      <c r="E54" s="260"/>
      <c r="F54" s="260"/>
      <c r="G54" s="41"/>
      <c r="H54" s="42"/>
      <c r="I54" s="261"/>
      <c r="J54" s="41"/>
      <c r="K54" s="261"/>
      <c r="L54" s="261"/>
      <c r="M54" s="41"/>
      <c r="N54" s="44"/>
      <c r="O54" s="261"/>
      <c r="P54" s="261"/>
      <c r="Q54" s="261"/>
      <c r="R54" s="261"/>
      <c r="S54" s="261"/>
      <c r="T54" s="261"/>
      <c r="U54" s="261"/>
      <c r="V54" s="261"/>
      <c r="W54" s="261"/>
      <c r="X54" s="260">
        <v>32</v>
      </c>
      <c r="Y54" s="260"/>
      <c r="Z54" s="260"/>
      <c r="AA54" s="262"/>
      <c r="AB54" s="47">
        <f>COUNT(D54:Z54)</f>
        <v>2</v>
      </c>
      <c r="AC54" s="48">
        <f>IF(AB54=0,0,AVERAGE(D54:Z54))</f>
        <v>30</v>
      </c>
      <c r="AD54" s="48">
        <f t="array" ref="AD54">IF(AB54=0,0,IF(AB54&gt;9,AVERAGE(LARGE(D54:Z54,{1,2,3,4,5,6,7,8,9,10})),0))</f>
        <v>0</v>
      </c>
      <c r="AE54" s="48">
        <f t="array" ref="AE54">IF(AB54=0,0,IF(AB54&gt;9,SUM(LARGE(D54:Z54,{1,2,3,4,5,6,7,8,9,10})),0))</f>
        <v>0</v>
      </c>
      <c r="AF54" s="48"/>
    </row>
    <row r="55" spans="1:32" x14ac:dyDescent="0.25">
      <c r="A55" s="285" t="s">
        <v>434</v>
      </c>
      <c r="B55" s="286" t="s">
        <v>3</v>
      </c>
      <c r="C55" s="286" t="s">
        <v>42</v>
      </c>
      <c r="D55" s="286">
        <v>28</v>
      </c>
      <c r="E55" s="286"/>
      <c r="F55" s="286"/>
      <c r="G55" s="304"/>
      <c r="H55" s="306"/>
      <c r="I55" s="308"/>
      <c r="J55" s="304"/>
      <c r="K55" s="309"/>
      <c r="L55" s="308"/>
      <c r="M55" s="304"/>
      <c r="N55" s="310"/>
      <c r="O55" s="308"/>
      <c r="P55" s="308"/>
      <c r="Q55" s="308"/>
      <c r="R55" s="308"/>
      <c r="S55" s="308"/>
      <c r="T55" s="308"/>
      <c r="U55" s="308"/>
      <c r="V55" s="308"/>
      <c r="W55" s="308"/>
      <c r="X55" s="286">
        <v>29</v>
      </c>
      <c r="Y55" s="286"/>
      <c r="Z55" s="286"/>
      <c r="AA55" s="287"/>
      <c r="AB55" s="47">
        <f>COUNT(D55:Z55)</f>
        <v>2</v>
      </c>
      <c r="AC55" s="48">
        <f>IF(AB55=0,0,AVERAGE(D55:Z55))</f>
        <v>28.5</v>
      </c>
      <c r="AD55" s="48">
        <f t="array" ref="AD55">IF(AB55=0,0,IF(AB55&gt;9,AVERAGE(LARGE(D55:Z55,{1,2,3,4,5,6,7,8,9,10})),0))</f>
        <v>0</v>
      </c>
      <c r="AE55" s="48">
        <f t="array" ref="AE55">IF(AB55=0,0,IF(AB55&gt;9,SUM(LARGE(D55:Z55,{1,2,3,4,5,6,7,8,9,10})),0))</f>
        <v>0</v>
      </c>
      <c r="AF55" s="48"/>
    </row>
    <row r="56" spans="1:32" x14ac:dyDescent="0.25">
      <c r="A56" s="38" t="s">
        <v>86</v>
      </c>
      <c r="B56" s="39" t="s">
        <v>8</v>
      </c>
      <c r="C56" s="39" t="s">
        <v>42</v>
      </c>
      <c r="D56" s="260">
        <v>47</v>
      </c>
      <c r="E56" s="260"/>
      <c r="F56" s="260"/>
      <c r="G56" s="41"/>
      <c r="H56" s="42"/>
      <c r="I56" s="261"/>
      <c r="J56" s="41"/>
      <c r="K56" s="261"/>
      <c r="L56" s="261"/>
      <c r="M56" s="41"/>
      <c r="N56" s="44"/>
      <c r="O56" s="261"/>
      <c r="P56" s="261"/>
      <c r="Q56" s="261"/>
      <c r="R56" s="261"/>
      <c r="S56" s="261"/>
      <c r="T56" s="261"/>
      <c r="U56" s="261"/>
      <c r="V56" s="261"/>
      <c r="W56" s="261"/>
      <c r="X56" s="260"/>
      <c r="Y56" s="260"/>
      <c r="Z56" s="260"/>
      <c r="AA56" s="262"/>
      <c r="AB56" s="47">
        <f>COUNT(D56:Z56)</f>
        <v>1</v>
      </c>
      <c r="AC56" s="48">
        <f>IF(AB56=0,0,AVERAGE(D56:Z56))</f>
        <v>47</v>
      </c>
      <c r="AD56" s="48">
        <f t="array" ref="AD56">IF(AB56=0,0,IF(AB56&gt;9,AVERAGE(LARGE(D56:Z56,{1,2,3,4,5,6,7,8,9,10})),0))</f>
        <v>0</v>
      </c>
      <c r="AE56" s="48">
        <f t="array" ref="AE56">IF(AB56=0,0,IF(AB56&gt;9,SUM(LARGE(D56:Z56,{1,2,3,4,5,6,7,8,9,10})),0))</f>
        <v>0</v>
      </c>
      <c r="AF56" s="48"/>
    </row>
    <row r="57" spans="1:32" ht="15.75" customHeight="1" x14ac:dyDescent="0.25">
      <c r="A57" s="38" t="s">
        <v>78</v>
      </c>
      <c r="B57" s="39" t="s">
        <v>11</v>
      </c>
      <c r="C57" s="39" t="s">
        <v>42</v>
      </c>
      <c r="D57" s="260">
        <v>46</v>
      </c>
      <c r="E57" s="260"/>
      <c r="F57" s="260"/>
      <c r="G57" s="41"/>
      <c r="H57" s="42"/>
      <c r="I57" s="261"/>
      <c r="J57" s="41"/>
      <c r="K57" s="261"/>
      <c r="L57" s="261"/>
      <c r="M57" s="41"/>
      <c r="N57" s="44"/>
      <c r="O57" s="261"/>
      <c r="P57" s="261"/>
      <c r="Q57" s="261"/>
      <c r="R57" s="261"/>
      <c r="S57" s="261"/>
      <c r="T57" s="261"/>
      <c r="U57" s="261"/>
      <c r="V57" s="261"/>
      <c r="W57" s="261"/>
      <c r="X57" s="260"/>
      <c r="Y57" s="260"/>
      <c r="Z57" s="45"/>
      <c r="AA57" s="262"/>
      <c r="AB57" s="47">
        <f>COUNT(D57:Z57)</f>
        <v>1</v>
      </c>
      <c r="AC57" s="48">
        <f>IF(AB57=0,0,AVERAGE(D57:Z57))</f>
        <v>46</v>
      </c>
      <c r="AD57" s="48">
        <f t="array" ref="AD57">IF(AB57=0,0,IF(AB57&gt;9,AVERAGE(LARGE(D57:Z57,{1,2,3,4,5,6,7,8,9,10})),0))</f>
        <v>0</v>
      </c>
      <c r="AE57" s="48">
        <f t="array" ref="AE57">IF(AB57=0,0,IF(AB57&gt;9,SUM(LARGE(D57:Z57,{1,2,3,4,5,6,7,8,9,10})),0))</f>
        <v>0</v>
      </c>
      <c r="AF57" s="48"/>
    </row>
    <row r="58" spans="1:32" ht="15.75" customHeight="1" x14ac:dyDescent="0.25">
      <c r="A58" s="38" t="s">
        <v>282</v>
      </c>
      <c r="B58" s="39" t="s">
        <v>12</v>
      </c>
      <c r="C58" s="39" t="s">
        <v>42</v>
      </c>
      <c r="D58" s="260">
        <v>46</v>
      </c>
      <c r="E58" s="260"/>
      <c r="F58" s="260"/>
      <c r="G58" s="41"/>
      <c r="H58" s="42"/>
      <c r="I58" s="261"/>
      <c r="J58" s="41"/>
      <c r="K58" s="261"/>
      <c r="L58" s="261"/>
      <c r="M58" s="41"/>
      <c r="N58" s="44"/>
      <c r="O58" s="261"/>
      <c r="P58" s="261"/>
      <c r="Q58" s="261"/>
      <c r="R58" s="261"/>
      <c r="S58" s="261"/>
      <c r="T58" s="261"/>
      <c r="U58" s="261"/>
      <c r="V58" s="261"/>
      <c r="W58" s="261"/>
      <c r="X58" s="260"/>
      <c r="Y58" s="260"/>
      <c r="Z58" s="260"/>
      <c r="AA58" s="262"/>
      <c r="AB58" s="47">
        <f>COUNT(D58:Z58)</f>
        <v>1</v>
      </c>
      <c r="AC58" s="48">
        <f>IF(AB58=0,0,AVERAGE(D58:Z58))</f>
        <v>46</v>
      </c>
      <c r="AD58" s="48">
        <f t="array" ref="AD58">IF(AB58=0,0,IF(AB58&gt;9,AVERAGE(LARGE(D58:Z58,{1,2,3,4,5,6,7,8,9,10})),0))</f>
        <v>0</v>
      </c>
      <c r="AE58" s="48">
        <f t="array" ref="AE58">IF(AB58=0,0,IF(AB58&gt;9,SUM(LARGE(D58:Z58,{1,2,3,4,5,6,7,8,9,10})),0))</f>
        <v>0</v>
      </c>
      <c r="AF58" s="48"/>
    </row>
    <row r="59" spans="1:32" ht="15.75" customHeight="1" x14ac:dyDescent="0.25">
      <c r="A59" s="38" t="s">
        <v>159</v>
      </c>
      <c r="B59" s="39" t="s">
        <v>7</v>
      </c>
      <c r="C59" s="39" t="s">
        <v>42</v>
      </c>
      <c r="D59" s="260">
        <v>45</v>
      </c>
      <c r="E59" s="260"/>
      <c r="F59" s="260"/>
      <c r="G59" s="41"/>
      <c r="H59" s="42"/>
      <c r="I59" s="261"/>
      <c r="J59" s="41"/>
      <c r="K59" s="261"/>
      <c r="L59" s="261"/>
      <c r="M59" s="41"/>
      <c r="N59" s="44"/>
      <c r="O59" s="261"/>
      <c r="P59" s="261"/>
      <c r="Q59" s="261"/>
      <c r="R59" s="261"/>
      <c r="S59" s="261"/>
      <c r="T59" s="261"/>
      <c r="U59" s="261"/>
      <c r="V59" s="261"/>
      <c r="W59" s="261"/>
      <c r="X59" s="260"/>
      <c r="Y59" s="260"/>
      <c r="Z59" s="260"/>
      <c r="AA59" s="262"/>
      <c r="AB59" s="47">
        <f>COUNT(D59:Z59)</f>
        <v>1</v>
      </c>
      <c r="AC59" s="48">
        <f>IF(AB59=0,0,AVERAGE(D59:Z59))</f>
        <v>45</v>
      </c>
      <c r="AD59" s="48">
        <f t="array" ref="AD59">IF(AB59=0,0,IF(AB59&gt;9,AVERAGE(LARGE(D59:Z59,{1,2,3,4,5,6,7,8,9,10})),0))</f>
        <v>0</v>
      </c>
      <c r="AE59" s="48">
        <f t="array" ref="AE59">IF(AB59=0,0,IF(AB59&gt;9,SUM(LARGE(D59:Z59,{1,2,3,4,5,6,7,8,9,10})),0))</f>
        <v>0</v>
      </c>
      <c r="AF59" s="48"/>
    </row>
    <row r="60" spans="1:32" ht="15.75" customHeight="1" x14ac:dyDescent="0.25">
      <c r="A60" s="38" t="s">
        <v>199</v>
      </c>
      <c r="B60" s="39" t="s">
        <v>5</v>
      </c>
      <c r="C60" s="39" t="s">
        <v>42</v>
      </c>
      <c r="D60" s="260">
        <v>45</v>
      </c>
      <c r="E60" s="260"/>
      <c r="F60" s="260"/>
      <c r="G60" s="41"/>
      <c r="H60" s="42"/>
      <c r="I60" s="261"/>
      <c r="J60" s="41"/>
      <c r="K60" s="261"/>
      <c r="L60" s="261"/>
      <c r="M60" s="41"/>
      <c r="N60" s="44"/>
      <c r="O60" s="261"/>
      <c r="P60" s="261"/>
      <c r="Q60" s="261"/>
      <c r="R60" s="261"/>
      <c r="S60" s="261"/>
      <c r="T60" s="261"/>
      <c r="U60" s="261"/>
      <c r="V60" s="261"/>
      <c r="W60" s="261"/>
      <c r="X60" s="260"/>
      <c r="Y60" s="260"/>
      <c r="Z60" s="260"/>
      <c r="AA60" s="262"/>
      <c r="AB60" s="47">
        <f>COUNT(D60:Z60)</f>
        <v>1</v>
      </c>
      <c r="AC60" s="48">
        <f>IF(AB60=0,0,AVERAGE(D60:Z60))</f>
        <v>45</v>
      </c>
      <c r="AD60" s="48">
        <f t="array" ref="AD60">IF(AB60=0,0,IF(AB60&gt;9,AVERAGE(LARGE(D60:Z60,{1,2,3,4,5,6,7,8,9,10})),0))</f>
        <v>0</v>
      </c>
      <c r="AE60" s="263">
        <f t="array" ref="AE60">IF(AB60=0,0,IF(AB60&gt;9,SUM(LARGE(D60:Z60,{1,2,3,4,5,6,7,8,9,10})),0))</f>
        <v>0</v>
      </c>
      <c r="AF60" s="48"/>
    </row>
    <row r="61" spans="1:32" x14ac:dyDescent="0.25">
      <c r="A61" s="38" t="s">
        <v>259</v>
      </c>
      <c r="B61" s="39" t="s">
        <v>5</v>
      </c>
      <c r="C61" s="39" t="s">
        <v>42</v>
      </c>
      <c r="D61" s="260">
        <v>44</v>
      </c>
      <c r="E61" s="260"/>
      <c r="F61" s="260"/>
      <c r="G61" s="41"/>
      <c r="H61" s="42"/>
      <c r="I61" s="261"/>
      <c r="J61" s="41"/>
      <c r="K61" s="261"/>
      <c r="L61" s="261"/>
      <c r="M61" s="41"/>
      <c r="N61" s="44"/>
      <c r="O61" s="261"/>
      <c r="P61" s="261"/>
      <c r="Q61" s="261"/>
      <c r="R61" s="261"/>
      <c r="S61" s="261"/>
      <c r="T61" s="261"/>
      <c r="U61" s="261"/>
      <c r="V61" s="261"/>
      <c r="W61" s="261"/>
      <c r="X61" s="260"/>
      <c r="Y61" s="260"/>
      <c r="Z61" s="260"/>
      <c r="AA61" s="262"/>
      <c r="AB61" s="47">
        <f>COUNT(D61:Z61)</f>
        <v>1</v>
      </c>
      <c r="AC61" s="48">
        <f>IF(AB61=0,0,AVERAGE(D61:Z61))</f>
        <v>44</v>
      </c>
      <c r="AD61" s="48">
        <f t="array" ref="AD61">IF(AB61=0,0,IF(AB61&gt;9,AVERAGE(LARGE(D61:Z61,{1,2,3,4,5,6,7,8,9,10})),0))</f>
        <v>0</v>
      </c>
      <c r="AE61" s="48">
        <f t="array" ref="AE61">IF(AB61=0,0,IF(AB61&gt;9,SUM(LARGE(D61:Z61,{1,2,3,4,5,6,7,8,9,10})),0))</f>
        <v>0</v>
      </c>
      <c r="AF61" s="48"/>
    </row>
    <row r="62" spans="1:32" ht="15.75" customHeight="1" x14ac:dyDescent="0.25">
      <c r="A62" s="266" t="s">
        <v>99</v>
      </c>
      <c r="B62" s="260" t="s">
        <v>3</v>
      </c>
      <c r="C62" s="260" t="s">
        <v>42</v>
      </c>
      <c r="D62" s="260">
        <v>44</v>
      </c>
      <c r="E62" s="260"/>
      <c r="F62" s="260"/>
      <c r="G62" s="41"/>
      <c r="H62" s="42"/>
      <c r="I62" s="261"/>
      <c r="J62" s="41"/>
      <c r="K62" s="261"/>
      <c r="L62" s="261"/>
      <c r="M62" s="41"/>
      <c r="N62" s="44"/>
      <c r="O62" s="260"/>
      <c r="P62" s="261"/>
      <c r="Q62" s="261"/>
      <c r="R62" s="261"/>
      <c r="S62" s="261"/>
      <c r="T62" s="261"/>
      <c r="U62" s="275"/>
      <c r="V62" s="261"/>
      <c r="W62" s="261"/>
      <c r="X62" s="260"/>
      <c r="Y62" s="260"/>
      <c r="Z62" s="260"/>
      <c r="AA62" s="262"/>
      <c r="AB62" s="47">
        <f>COUNT(D62:Z62)</f>
        <v>1</v>
      </c>
      <c r="AC62" s="48">
        <f>IF(AB62=0,0,AVERAGE(D62:Z62))</f>
        <v>44</v>
      </c>
      <c r="AD62" s="48">
        <f t="array" ref="AD62">IF(AB62=0,0,IF(AB62&gt;9,AVERAGE(LARGE(D62:Z62,{1,2,3,4,5,6,7,8,9,10})),0))</f>
        <v>0</v>
      </c>
      <c r="AE62" s="48">
        <f t="array" ref="AE62">IF(AB62=0,0,IF(AB62&gt;9,SUM(LARGE(D62:Z62,{1,2,3,4,5,6,7,8,9,10})),0))</f>
        <v>0</v>
      </c>
      <c r="AF62" s="48"/>
    </row>
    <row r="63" spans="1:32" x14ac:dyDescent="0.25">
      <c r="A63" s="38" t="s">
        <v>354</v>
      </c>
      <c r="B63" s="39" t="s">
        <v>5</v>
      </c>
      <c r="C63" s="39" t="s">
        <v>42</v>
      </c>
      <c r="D63" s="260">
        <v>44</v>
      </c>
      <c r="E63" s="260"/>
      <c r="F63" s="260"/>
      <c r="G63" s="41"/>
      <c r="H63" s="42"/>
      <c r="I63" s="261"/>
      <c r="J63" s="41"/>
      <c r="K63" s="261"/>
      <c r="L63" s="261"/>
      <c r="M63" s="41"/>
      <c r="N63" s="44"/>
      <c r="O63" s="261"/>
      <c r="P63" s="62"/>
      <c r="Q63" s="261"/>
      <c r="R63" s="261"/>
      <c r="S63" s="261"/>
      <c r="T63" s="261"/>
      <c r="U63" s="261"/>
      <c r="V63" s="261"/>
      <c r="W63" s="261"/>
      <c r="X63" s="260"/>
      <c r="Y63" s="260"/>
      <c r="Z63" s="260"/>
      <c r="AA63" s="53"/>
      <c r="AB63" s="47">
        <f>COUNT(D63:Z63)</f>
        <v>1</v>
      </c>
      <c r="AC63" s="48">
        <f>IF(AB63=0,0,AVERAGE(D63:Z63))</f>
        <v>44</v>
      </c>
      <c r="AD63" s="48">
        <f t="array" ref="AD63">IF(AB63=0,0,IF(AB63&gt;9,AVERAGE(LARGE(D63:Z63,{1,2,3,4,5,6,7,8,9,10})),0))</f>
        <v>0</v>
      </c>
      <c r="AE63" s="48">
        <f t="array" ref="AE63">IF(AB63=0,0,IF(AB63&gt;9,SUM(LARGE(D63:Z63,{1,2,3,4,5,6,7,8,9,10})),0))</f>
        <v>0</v>
      </c>
      <c r="AF63" s="48"/>
    </row>
    <row r="64" spans="1:32" ht="15.75" customHeight="1" x14ac:dyDescent="0.25">
      <c r="A64" s="38" t="s">
        <v>135</v>
      </c>
      <c r="B64" s="39" t="s">
        <v>12</v>
      </c>
      <c r="C64" s="39" t="s">
        <v>42</v>
      </c>
      <c r="D64" s="260">
        <v>44</v>
      </c>
      <c r="E64" s="260"/>
      <c r="F64" s="260"/>
      <c r="G64" s="41"/>
      <c r="H64" s="42"/>
      <c r="I64" s="261"/>
      <c r="J64" s="41"/>
      <c r="K64" s="261"/>
      <c r="L64" s="261"/>
      <c r="M64" s="41"/>
      <c r="N64" s="44"/>
      <c r="O64" s="261"/>
      <c r="P64" s="261"/>
      <c r="Q64" s="261"/>
      <c r="R64" s="261"/>
      <c r="S64" s="261"/>
      <c r="T64" s="261"/>
      <c r="U64" s="261"/>
      <c r="V64" s="261"/>
      <c r="W64" s="261"/>
      <c r="X64" s="260"/>
      <c r="Y64" s="260"/>
      <c r="Z64" s="260"/>
      <c r="AA64" s="262"/>
      <c r="AB64" s="47">
        <f>COUNT(D64:Z64)</f>
        <v>1</v>
      </c>
      <c r="AC64" s="48">
        <f>IF(AB64=0,0,AVERAGE(D64:Z64))</f>
        <v>44</v>
      </c>
      <c r="AD64" s="48">
        <f t="array" ref="AD64">IF(AB64=0,0,IF(AB64&gt;9,AVERAGE(LARGE(D64:Z64,{1,2,3,4,5,6,7,8,9,10})),0))</f>
        <v>0</v>
      </c>
      <c r="AE64" s="48">
        <f t="array" ref="AE64">IF(AB64=0,0,IF(AB64&gt;9,SUM(LARGE(D64:Z64,{1,2,3,4,5,6,7,8,9,10})),0))</f>
        <v>0</v>
      </c>
      <c r="AF64" s="48"/>
    </row>
    <row r="65" spans="1:32" ht="15.75" customHeight="1" x14ac:dyDescent="0.25">
      <c r="A65" s="266" t="s">
        <v>100</v>
      </c>
      <c r="B65" s="260" t="s">
        <v>3</v>
      </c>
      <c r="C65" s="260" t="s">
        <v>42</v>
      </c>
      <c r="D65" s="260">
        <v>43</v>
      </c>
      <c r="E65" s="260"/>
      <c r="F65" s="260"/>
      <c r="G65" s="41"/>
      <c r="H65" s="42"/>
      <c r="I65" s="261"/>
      <c r="J65" s="41"/>
      <c r="K65" s="261"/>
      <c r="L65" s="261"/>
      <c r="M65" s="41"/>
      <c r="N65" s="44"/>
      <c r="O65" s="261"/>
      <c r="P65" s="261"/>
      <c r="Q65" s="261"/>
      <c r="R65" s="261"/>
      <c r="S65" s="261"/>
      <c r="T65" s="261"/>
      <c r="U65" s="261"/>
      <c r="V65" s="261"/>
      <c r="W65" s="261"/>
      <c r="X65" s="260"/>
      <c r="Y65" s="260"/>
      <c r="Z65" s="260"/>
      <c r="AA65" s="262"/>
      <c r="AB65" s="47">
        <f>COUNT(D65:Z65)</f>
        <v>1</v>
      </c>
      <c r="AC65" s="48">
        <f>IF(AB65=0,0,AVERAGE(D65:Z65))</f>
        <v>43</v>
      </c>
      <c r="AD65" s="48">
        <f t="array" ref="AD65">IF(AB65=0,0,IF(AB65&gt;9,AVERAGE(LARGE(D65:Z65,{1,2,3,4,5,6,7,8,9,10})),0))</f>
        <v>0</v>
      </c>
      <c r="AE65" s="48">
        <f t="array" ref="AE65">IF(AB65=0,0,IF(AB65&gt;9,SUM(LARGE(D65:Z65,{1,2,3,4,5,6,7,8,9,10})),0))</f>
        <v>0</v>
      </c>
      <c r="AF65" s="48"/>
    </row>
    <row r="66" spans="1:32" ht="15.75" customHeight="1" x14ac:dyDescent="0.25">
      <c r="A66" s="38" t="s">
        <v>107</v>
      </c>
      <c r="B66" s="39" t="s">
        <v>6</v>
      </c>
      <c r="C66" s="39" t="s">
        <v>42</v>
      </c>
      <c r="D66" s="260">
        <v>43</v>
      </c>
      <c r="E66" s="260"/>
      <c r="F66" s="260"/>
      <c r="G66" s="41"/>
      <c r="H66" s="42"/>
      <c r="I66" s="261"/>
      <c r="J66" s="41"/>
      <c r="K66" s="261"/>
      <c r="L66" s="261"/>
      <c r="M66" s="41"/>
      <c r="N66" s="44"/>
      <c r="O66" s="261"/>
      <c r="P66" s="261"/>
      <c r="Q66" s="261"/>
      <c r="R66" s="261"/>
      <c r="S66" s="261"/>
      <c r="T66" s="261"/>
      <c r="U66" s="261"/>
      <c r="V66" s="261"/>
      <c r="W66" s="261"/>
      <c r="X66" s="260"/>
      <c r="Y66" s="260"/>
      <c r="Z66" s="45"/>
      <c r="AA66" s="262"/>
      <c r="AB66" s="47">
        <f>COUNT(D66:Z66)</f>
        <v>1</v>
      </c>
      <c r="AC66" s="48">
        <f>IF(AB66=0,0,AVERAGE(D66:Z66))</f>
        <v>43</v>
      </c>
      <c r="AD66" s="48">
        <f t="array" ref="AD66">IF(AB66=0,0,IF(AB66&gt;9,AVERAGE(LARGE(D66:Z66,{1,2,3,4,5,6,7,8,9,10})),0))</f>
        <v>0</v>
      </c>
      <c r="AE66" s="48">
        <f t="array" ref="AE66">IF(AB66=0,0,IF(AB66&gt;9,SUM(LARGE(D66:Z66,{1,2,3,4,5,6,7,8,9,10})),0))</f>
        <v>0</v>
      </c>
      <c r="AF66" s="48"/>
    </row>
    <row r="67" spans="1:32" ht="15.75" customHeight="1" x14ac:dyDescent="0.25">
      <c r="A67" s="38" t="s">
        <v>111</v>
      </c>
      <c r="B67" s="39" t="s">
        <v>5</v>
      </c>
      <c r="C67" s="39" t="s">
        <v>42</v>
      </c>
      <c r="D67" s="260">
        <v>43</v>
      </c>
      <c r="E67" s="260"/>
      <c r="F67" s="260"/>
      <c r="G67" s="41"/>
      <c r="H67" s="42"/>
      <c r="I67" s="261"/>
      <c r="J67" s="41"/>
      <c r="K67" s="261"/>
      <c r="L67" s="261"/>
      <c r="M67" s="41"/>
      <c r="N67" s="44"/>
      <c r="O67" s="261"/>
      <c r="P67" s="261"/>
      <c r="Q67" s="261"/>
      <c r="R67" s="261"/>
      <c r="S67" s="261"/>
      <c r="T67" s="261"/>
      <c r="U67" s="261"/>
      <c r="V67" s="261"/>
      <c r="W67" s="261"/>
      <c r="X67" s="260"/>
      <c r="Y67" s="260"/>
      <c r="Z67" s="260"/>
      <c r="AA67" s="262"/>
      <c r="AB67" s="47">
        <f>COUNT(D67:Z67)</f>
        <v>1</v>
      </c>
      <c r="AC67" s="48">
        <f>IF(AB67=0,0,AVERAGE(D67:Z67))</f>
        <v>43</v>
      </c>
      <c r="AD67" s="48">
        <f t="array" ref="AD67">IF(AB67=0,0,IF(AB67&gt;9,AVERAGE(LARGE(D67:Z67,{1,2,3,4,5,6,7,8,9,10})),0))</f>
        <v>0</v>
      </c>
      <c r="AE67" s="48">
        <f t="array" ref="AE67">IF(AB67=0,0,IF(AB67&gt;9,SUM(LARGE(D67:Z67,{1,2,3,4,5,6,7,8,9,10})),0))</f>
        <v>0</v>
      </c>
      <c r="AF67" s="48"/>
    </row>
    <row r="68" spans="1:32" ht="15.75" customHeight="1" x14ac:dyDescent="0.25">
      <c r="A68" s="38" t="s">
        <v>189</v>
      </c>
      <c r="B68" s="39" t="s">
        <v>7</v>
      </c>
      <c r="C68" s="39" t="s">
        <v>42</v>
      </c>
      <c r="D68" s="260">
        <v>43</v>
      </c>
      <c r="E68" s="260"/>
      <c r="F68" s="260"/>
      <c r="G68" s="41"/>
      <c r="H68" s="42"/>
      <c r="I68" s="261"/>
      <c r="J68" s="41"/>
      <c r="K68" s="261"/>
      <c r="L68" s="261"/>
      <c r="M68" s="41"/>
      <c r="N68" s="44"/>
      <c r="O68" s="261"/>
      <c r="P68" s="261"/>
      <c r="Q68" s="261"/>
      <c r="R68" s="261"/>
      <c r="S68" s="261"/>
      <c r="T68" s="261"/>
      <c r="U68" s="261"/>
      <c r="V68" s="261"/>
      <c r="W68" s="261"/>
      <c r="X68" s="260"/>
      <c r="Y68" s="260"/>
      <c r="Z68" s="260"/>
      <c r="AA68" s="262"/>
      <c r="AB68" s="47">
        <f>COUNT(D68:Z68)</f>
        <v>1</v>
      </c>
      <c r="AC68" s="48">
        <f>IF(AB68=0,0,AVERAGE(D68:Z68))</f>
        <v>43</v>
      </c>
      <c r="AD68" s="48">
        <f t="array" ref="AD68">IF(AB68=0,0,IF(AB68&gt;9,AVERAGE(LARGE(D68:Z68,{1,2,3,4,5,6,7,8,9,10})),0))</f>
        <v>0</v>
      </c>
      <c r="AE68" s="48">
        <f t="array" ref="AE68">IF(AB68=0,0,IF(AB68&gt;9,SUM(LARGE(D68:Z68,{1,2,3,4,5,6,7,8,9,10})),0))</f>
        <v>0</v>
      </c>
      <c r="AF68" s="48"/>
    </row>
    <row r="69" spans="1:32" x14ac:dyDescent="0.25">
      <c r="A69" s="38" t="s">
        <v>197</v>
      </c>
      <c r="B69" s="39" t="s">
        <v>12</v>
      </c>
      <c r="C69" s="39" t="s">
        <v>42</v>
      </c>
      <c r="D69" s="260">
        <v>43</v>
      </c>
      <c r="E69" s="260"/>
      <c r="F69" s="260"/>
      <c r="G69" s="41"/>
      <c r="H69" s="42"/>
      <c r="I69" s="261"/>
      <c r="J69" s="41"/>
      <c r="K69" s="261"/>
      <c r="L69" s="261"/>
      <c r="M69" s="41"/>
      <c r="N69" s="44"/>
      <c r="O69" s="261"/>
      <c r="P69" s="261"/>
      <c r="Q69" s="261"/>
      <c r="R69" s="261"/>
      <c r="S69" s="261"/>
      <c r="T69" s="261"/>
      <c r="U69" s="261"/>
      <c r="V69" s="261"/>
      <c r="W69" s="261"/>
      <c r="X69" s="260"/>
      <c r="Y69" s="260"/>
      <c r="Z69" s="260"/>
      <c r="AA69" s="262"/>
      <c r="AB69" s="47">
        <f>COUNT(D69:Z69)</f>
        <v>1</v>
      </c>
      <c r="AC69" s="48">
        <f>IF(AB69=0,0,AVERAGE(D69:Z69))</f>
        <v>43</v>
      </c>
      <c r="AD69" s="48">
        <f t="array" ref="AD69">IF(AB69=0,0,IF(AB69&gt;9,AVERAGE(LARGE(D69:Z69,{1,2,3,4,5,6,7,8,9,10})),0))</f>
        <v>0</v>
      </c>
      <c r="AE69" s="48">
        <f t="array" ref="AE69">IF(AB69=0,0,IF(AB69&gt;9,SUM(LARGE(D69:Z69,{1,2,3,4,5,6,7,8,9,10})),0))</f>
        <v>0</v>
      </c>
      <c r="AF69" s="48"/>
    </row>
    <row r="70" spans="1:32" x14ac:dyDescent="0.25">
      <c r="A70" s="38" t="s">
        <v>327</v>
      </c>
      <c r="B70" s="39" t="s">
        <v>5</v>
      </c>
      <c r="C70" s="39" t="s">
        <v>42</v>
      </c>
      <c r="D70" s="260">
        <v>43</v>
      </c>
      <c r="E70" s="260"/>
      <c r="F70" s="260"/>
      <c r="G70" s="41"/>
      <c r="H70" s="42"/>
      <c r="I70" s="261"/>
      <c r="J70" s="41"/>
      <c r="K70" s="261"/>
      <c r="L70" s="261"/>
      <c r="M70" s="41"/>
      <c r="N70" s="44"/>
      <c r="O70" s="261"/>
      <c r="P70" s="261"/>
      <c r="Q70" s="261"/>
      <c r="R70" s="261"/>
      <c r="S70" s="261"/>
      <c r="T70" s="261"/>
      <c r="U70" s="261"/>
      <c r="V70" s="261"/>
      <c r="W70" s="261"/>
      <c r="X70" s="260"/>
      <c r="Y70" s="260"/>
      <c r="Z70" s="260"/>
      <c r="AA70" s="262"/>
      <c r="AB70" s="47">
        <f>COUNT(D70:Z70)</f>
        <v>1</v>
      </c>
      <c r="AC70" s="48">
        <f>IF(AB70=0,0,AVERAGE(D70:Z70))</f>
        <v>43</v>
      </c>
      <c r="AD70" s="48">
        <f t="array" ref="AD70">IF(AB70=0,0,IF(AB70&gt;9,AVERAGE(LARGE(D70:Z70,{1,2,3,4,5,6,7,8,9,10})),0))</f>
        <v>0</v>
      </c>
      <c r="AE70" s="263">
        <f t="array" ref="AE70">IF(AB70=0,0,IF(AB70&gt;9,SUM(LARGE(D70:Z70,{1,2,3,4,5,6,7,8,9,10})),0))</f>
        <v>0</v>
      </c>
      <c r="AF70" s="48"/>
    </row>
    <row r="71" spans="1:32" ht="15.75" customHeight="1" x14ac:dyDescent="0.25">
      <c r="A71" s="38" t="s">
        <v>292</v>
      </c>
      <c r="B71" s="39" t="s">
        <v>4</v>
      </c>
      <c r="C71" s="39" t="s">
        <v>42</v>
      </c>
      <c r="D71" s="260">
        <v>42</v>
      </c>
      <c r="E71" s="260"/>
      <c r="F71" s="260"/>
      <c r="G71" s="41"/>
      <c r="H71" s="42"/>
      <c r="I71" s="261"/>
      <c r="J71" s="41"/>
      <c r="K71" s="261"/>
      <c r="L71" s="261"/>
      <c r="M71" s="41"/>
      <c r="N71" s="44"/>
      <c r="O71" s="261"/>
      <c r="P71" s="261"/>
      <c r="Q71" s="261"/>
      <c r="R71" s="261"/>
      <c r="S71" s="261"/>
      <c r="T71" s="261"/>
      <c r="U71" s="261"/>
      <c r="V71" s="261"/>
      <c r="W71" s="261"/>
      <c r="X71" s="260"/>
      <c r="Y71" s="260"/>
      <c r="Z71" s="260"/>
      <c r="AA71" s="262"/>
      <c r="AB71" s="47">
        <f>COUNT(D71:Z71)</f>
        <v>1</v>
      </c>
      <c r="AC71" s="48">
        <f>IF(AB71=0,0,AVERAGE(D71:Z71))</f>
        <v>42</v>
      </c>
      <c r="AD71" s="48">
        <f t="array" ref="AD71">IF(AB71=0,0,IF(AB71&gt;9,AVERAGE(LARGE(D71:Z71,{1,2,3,4,5,6,7,8,9,10})),0))</f>
        <v>0</v>
      </c>
      <c r="AE71" s="48">
        <f t="array" ref="AE71">IF(AB71=0,0,IF(AB71&gt;9,SUM(LARGE(D71:Z71,{1,2,3,4,5,6,7,8,9,10})),0))</f>
        <v>0</v>
      </c>
      <c r="AF71" s="48"/>
    </row>
    <row r="72" spans="1:32" x14ac:dyDescent="0.25">
      <c r="A72" s="269" t="s">
        <v>200</v>
      </c>
      <c r="B72" s="260" t="s">
        <v>11</v>
      </c>
      <c r="C72" s="260" t="s">
        <v>42</v>
      </c>
      <c r="D72" s="260">
        <v>42</v>
      </c>
      <c r="E72" s="260"/>
      <c r="F72" s="260"/>
      <c r="G72" s="41"/>
      <c r="H72" s="42"/>
      <c r="I72" s="261"/>
      <c r="J72" s="41"/>
      <c r="K72" s="261"/>
      <c r="L72" s="261"/>
      <c r="M72" s="41"/>
      <c r="N72" s="44"/>
      <c r="O72" s="261"/>
      <c r="P72" s="261"/>
      <c r="Q72" s="261"/>
      <c r="R72" s="261"/>
      <c r="S72" s="261"/>
      <c r="T72" s="261"/>
      <c r="U72" s="261"/>
      <c r="V72" s="261"/>
      <c r="W72" s="261"/>
      <c r="X72" s="260"/>
      <c r="Y72" s="260"/>
      <c r="Z72" s="260"/>
      <c r="AA72" s="262"/>
      <c r="AB72" s="47">
        <f>COUNT(D72:Z72)</f>
        <v>1</v>
      </c>
      <c r="AC72" s="48">
        <f>IF(AB72=0,0,AVERAGE(D72:Z72))</f>
        <v>42</v>
      </c>
      <c r="AD72" s="48">
        <f t="array" ref="AD72">IF(AB72=0,0,IF(AB72&gt;9,AVERAGE(LARGE(D72:Z72,{1,2,3,4,5,6,7,8,9,10})),0))</f>
        <v>0</v>
      </c>
      <c r="AE72" s="263">
        <f t="array" ref="AE72">IF(AB72=0,0,IF(AB72&gt;9,SUM(LARGE(D72:Z72,{1,2,3,4,5,6,7,8,9,10})),0))</f>
        <v>0</v>
      </c>
      <c r="AF72" s="48"/>
    </row>
    <row r="73" spans="1:32" ht="15.75" customHeight="1" x14ac:dyDescent="0.25">
      <c r="A73" s="273" t="s">
        <v>61</v>
      </c>
      <c r="B73" s="39" t="s">
        <v>3</v>
      </c>
      <c r="C73" s="39" t="s">
        <v>42</v>
      </c>
      <c r="D73" s="260">
        <v>41</v>
      </c>
      <c r="E73" s="260"/>
      <c r="F73" s="260"/>
      <c r="G73" s="41"/>
      <c r="H73" s="42"/>
      <c r="I73" s="261"/>
      <c r="J73" s="41"/>
      <c r="K73" s="261"/>
      <c r="L73" s="261"/>
      <c r="M73" s="41"/>
      <c r="N73" s="44"/>
      <c r="O73" s="261"/>
      <c r="P73" s="261"/>
      <c r="Q73" s="261"/>
      <c r="R73" s="261"/>
      <c r="S73" s="261"/>
      <c r="T73" s="261"/>
      <c r="U73" s="261"/>
      <c r="V73" s="261"/>
      <c r="W73" s="261"/>
      <c r="X73" s="260"/>
      <c r="Y73" s="260"/>
      <c r="Z73" s="260"/>
      <c r="AA73" s="262"/>
      <c r="AB73" s="47">
        <f>COUNT(D73:Z73)</f>
        <v>1</v>
      </c>
      <c r="AC73" s="48">
        <f>IF(AB73=0,0,AVERAGE(D73:Z73))</f>
        <v>41</v>
      </c>
      <c r="AD73" s="48">
        <f t="array" ref="AD73">IF(AB73=0,0,IF(AB73&gt;9,AVERAGE(LARGE(D73:Z73,{1,2,3,4,5,6,7,8,9,10})),0))</f>
        <v>0</v>
      </c>
      <c r="AE73" s="48">
        <f t="array" ref="AE73">IF(AB73=0,0,IF(AB73&gt;9,SUM(LARGE(D73:Z73,{1,2,3,4,5,6,7,8,9,10})),0))</f>
        <v>0</v>
      </c>
      <c r="AF73" s="48"/>
    </row>
    <row r="74" spans="1:32" x14ac:dyDescent="0.25">
      <c r="A74" s="38" t="s">
        <v>92</v>
      </c>
      <c r="B74" s="39" t="s">
        <v>10</v>
      </c>
      <c r="C74" s="39" t="s">
        <v>42</v>
      </c>
      <c r="D74" s="260">
        <v>41</v>
      </c>
      <c r="E74" s="260"/>
      <c r="F74" s="260"/>
      <c r="G74" s="41"/>
      <c r="H74" s="42"/>
      <c r="I74" s="261"/>
      <c r="J74" s="41"/>
      <c r="K74" s="261"/>
      <c r="L74" s="261"/>
      <c r="M74" s="41"/>
      <c r="N74" s="44"/>
      <c r="O74" s="261"/>
      <c r="P74" s="261"/>
      <c r="Q74" s="261"/>
      <c r="R74" s="261"/>
      <c r="S74" s="261"/>
      <c r="T74" s="261"/>
      <c r="U74" s="261"/>
      <c r="V74" s="261"/>
      <c r="W74" s="261"/>
      <c r="X74" s="260"/>
      <c r="Y74" s="260"/>
      <c r="Z74" s="260"/>
      <c r="AA74" s="262"/>
      <c r="AB74" s="47">
        <f>COUNT(D74:Z74)</f>
        <v>1</v>
      </c>
      <c r="AC74" s="48">
        <f>IF(AB74=0,0,AVERAGE(D74:Z74))</f>
        <v>41</v>
      </c>
      <c r="AD74" s="48">
        <f t="array" ref="AD74">IF(AB74=0,0,IF(AB74&gt;9,AVERAGE(LARGE(D74:Z74,{1,2,3,4,5,6,7,8,9,10})),0))</f>
        <v>0</v>
      </c>
      <c r="AE74" s="48">
        <f t="array" ref="AE74">IF(AB74=0,0,IF(AB74&gt;9,SUM(LARGE(D74:Z74,{1,2,3,4,5,6,7,8,9,10})),0))</f>
        <v>0</v>
      </c>
      <c r="AF74" s="48"/>
    </row>
    <row r="75" spans="1:32" x14ac:dyDescent="0.25">
      <c r="A75" s="38" t="s">
        <v>110</v>
      </c>
      <c r="B75" s="39" t="s">
        <v>7</v>
      </c>
      <c r="C75" s="39" t="s">
        <v>42</v>
      </c>
      <c r="D75" s="260">
        <v>41</v>
      </c>
      <c r="E75" s="260"/>
      <c r="F75" s="260"/>
      <c r="G75" s="41"/>
      <c r="H75" s="42"/>
      <c r="I75" s="261"/>
      <c r="J75" s="41"/>
      <c r="K75" s="261"/>
      <c r="L75" s="261"/>
      <c r="M75" s="41"/>
      <c r="N75" s="44"/>
      <c r="O75" s="261"/>
      <c r="P75" s="261"/>
      <c r="Q75" s="261"/>
      <c r="R75" s="261"/>
      <c r="S75" s="261"/>
      <c r="T75" s="261"/>
      <c r="U75" s="261"/>
      <c r="V75" s="261"/>
      <c r="W75" s="261"/>
      <c r="X75" s="260"/>
      <c r="Y75" s="260"/>
      <c r="Z75" s="260"/>
      <c r="AA75" s="262"/>
      <c r="AB75" s="47">
        <f>COUNT(D75:Z75)</f>
        <v>1</v>
      </c>
      <c r="AC75" s="48">
        <f>IF(AB75=0,0,AVERAGE(D75:Z75))</f>
        <v>41</v>
      </c>
      <c r="AD75" s="48">
        <f t="array" ref="AD75">IF(AB75=0,0,IF(AB75&gt;9,AVERAGE(LARGE(D75:Z75,{1,2,3,4,5,6,7,8,9,10})),0))</f>
        <v>0</v>
      </c>
      <c r="AE75" s="48">
        <f t="array" ref="AE75">IF(AB75=0,0,IF(AB75&gt;9,SUM(LARGE(D75:Z75,{1,2,3,4,5,6,7,8,9,10})),0))</f>
        <v>0</v>
      </c>
      <c r="AF75" s="48"/>
    </row>
    <row r="76" spans="1:32" x14ac:dyDescent="0.25">
      <c r="A76" s="38" t="s">
        <v>325</v>
      </c>
      <c r="B76" s="39" t="s">
        <v>12</v>
      </c>
      <c r="C76" s="39" t="s">
        <v>42</v>
      </c>
      <c r="D76" s="260">
        <v>41</v>
      </c>
      <c r="E76" s="260"/>
      <c r="F76" s="260"/>
      <c r="G76" s="41"/>
      <c r="H76" s="42"/>
      <c r="I76" s="261"/>
      <c r="J76" s="41"/>
      <c r="K76" s="261"/>
      <c r="L76" s="261"/>
      <c r="M76" s="41"/>
      <c r="N76" s="44"/>
      <c r="O76" s="261"/>
      <c r="P76" s="261"/>
      <c r="Q76" s="261"/>
      <c r="R76" s="261"/>
      <c r="S76" s="261"/>
      <c r="T76" s="261"/>
      <c r="U76" s="261"/>
      <c r="V76" s="261"/>
      <c r="W76" s="261"/>
      <c r="X76" s="260"/>
      <c r="Y76" s="260"/>
      <c r="Z76" s="260"/>
      <c r="AA76" s="262"/>
      <c r="AB76" s="47">
        <f>COUNT(D76:Z76)</f>
        <v>1</v>
      </c>
      <c r="AC76" s="48">
        <f>IF(AB76=0,0,AVERAGE(D76:Z76))</f>
        <v>41</v>
      </c>
      <c r="AD76" s="48">
        <f t="array" ref="AD76">IF(AB76=0,0,IF(AB76&gt;9,AVERAGE(LARGE(D76:Z76,{1,2,3,4,5,6,7,8,9,10})),0))</f>
        <v>0</v>
      </c>
      <c r="AE76" s="48">
        <f t="array" ref="AE76">IF(AB76=0,0,IF(AB76&gt;9,SUM(LARGE(D76:Z76,{1,2,3,4,5,6,7,8,9,10})),0))</f>
        <v>0</v>
      </c>
      <c r="AF76" s="48"/>
    </row>
    <row r="77" spans="1:32" ht="15.75" customHeight="1" x14ac:dyDescent="0.25">
      <c r="A77" s="38" t="s">
        <v>193</v>
      </c>
      <c r="B77" s="39" t="s">
        <v>7</v>
      </c>
      <c r="C77" s="39" t="s">
        <v>42</v>
      </c>
      <c r="D77" s="260">
        <v>41</v>
      </c>
      <c r="E77" s="260"/>
      <c r="F77" s="260"/>
      <c r="G77" s="41"/>
      <c r="H77" s="42"/>
      <c r="I77" s="261"/>
      <c r="J77" s="41"/>
      <c r="K77" s="261"/>
      <c r="L77" s="261"/>
      <c r="M77" s="41"/>
      <c r="N77" s="44"/>
      <c r="O77" s="261"/>
      <c r="P77" s="261"/>
      <c r="Q77" s="261"/>
      <c r="R77" s="261"/>
      <c r="S77" s="261"/>
      <c r="T77" s="261"/>
      <c r="U77" s="261"/>
      <c r="V77" s="261"/>
      <c r="W77" s="261"/>
      <c r="X77" s="260"/>
      <c r="Y77" s="260"/>
      <c r="Z77" s="260"/>
      <c r="AA77" s="262"/>
      <c r="AB77" s="47">
        <f>COUNT(D77:Z77)</f>
        <v>1</v>
      </c>
      <c r="AC77" s="48">
        <f>IF(AB77=0,0,AVERAGE(D77:Z77))</f>
        <v>41</v>
      </c>
      <c r="AD77" s="48">
        <f t="array" ref="AD77">IF(AB77=0,0,IF(AB77&gt;9,AVERAGE(LARGE(D77:Z77,{1,2,3,4,5,6,7,8,9,10})),0))</f>
        <v>0</v>
      </c>
      <c r="AE77" s="48">
        <f t="array" ref="AE77">IF(AB77=0,0,IF(AB77&gt;9,SUM(LARGE(D77:Z77,{1,2,3,4,5,6,7,8,9,10})),0))</f>
        <v>0</v>
      </c>
      <c r="AF77" s="48"/>
    </row>
    <row r="78" spans="1:32" ht="15" customHeight="1" x14ac:dyDescent="0.25">
      <c r="A78" s="38" t="s">
        <v>59</v>
      </c>
      <c r="B78" s="39" t="s">
        <v>6</v>
      </c>
      <c r="C78" s="39" t="s">
        <v>42</v>
      </c>
      <c r="D78" s="260">
        <v>40</v>
      </c>
      <c r="E78" s="260"/>
      <c r="F78" s="260"/>
      <c r="G78" s="41"/>
      <c r="H78" s="42"/>
      <c r="I78" s="261"/>
      <c r="J78" s="41"/>
      <c r="K78" s="261"/>
      <c r="L78" s="261"/>
      <c r="M78" s="41"/>
      <c r="N78" s="44"/>
      <c r="O78" s="261"/>
      <c r="P78" s="261"/>
      <c r="Q78" s="261"/>
      <c r="R78" s="261"/>
      <c r="S78" s="261"/>
      <c r="T78" s="261"/>
      <c r="U78" s="261"/>
      <c r="V78" s="261"/>
      <c r="W78" s="261"/>
      <c r="X78" s="260"/>
      <c r="Y78" s="260"/>
      <c r="Z78" s="260"/>
      <c r="AA78" s="262"/>
      <c r="AB78" s="47">
        <f>COUNT(D78:Z78)</f>
        <v>1</v>
      </c>
      <c r="AC78" s="48">
        <f>IF(AB78=0,0,AVERAGE(D78:Z78))</f>
        <v>40</v>
      </c>
      <c r="AD78" s="48">
        <f t="array" ref="AD78">IF(AB78=0,0,IF(AB78&gt;9,AVERAGE(LARGE(D78:Z78,{1,2,3,4,5,6,7,8,9,10})),0))</f>
        <v>0</v>
      </c>
      <c r="AE78" s="48">
        <f t="array" ref="AE78">IF(AB78=0,0,IF(AB78&gt;9,SUM(LARGE(D78:Z78,{1,2,3,4,5,6,7,8,9,10})),0))</f>
        <v>0</v>
      </c>
      <c r="AF78" s="48"/>
    </row>
    <row r="79" spans="1:32" x14ac:dyDescent="0.25">
      <c r="A79" s="38" t="s">
        <v>287</v>
      </c>
      <c r="B79" s="39" t="s">
        <v>8</v>
      </c>
      <c r="C79" s="39" t="s">
        <v>42</v>
      </c>
      <c r="D79" s="260">
        <v>40</v>
      </c>
      <c r="E79" s="260"/>
      <c r="F79" s="260"/>
      <c r="G79" s="41"/>
      <c r="H79" s="42"/>
      <c r="I79" s="261"/>
      <c r="J79" s="41"/>
      <c r="K79" s="261"/>
      <c r="L79" s="261"/>
      <c r="M79" s="41"/>
      <c r="N79" s="44"/>
      <c r="O79" s="261"/>
      <c r="P79" s="261"/>
      <c r="Q79" s="261"/>
      <c r="R79" s="261"/>
      <c r="S79" s="261"/>
      <c r="T79" s="261"/>
      <c r="U79" s="261"/>
      <c r="V79" s="261"/>
      <c r="W79" s="261"/>
      <c r="X79" s="260"/>
      <c r="Y79" s="260"/>
      <c r="Z79" s="260"/>
      <c r="AA79" s="262"/>
      <c r="AB79" s="47">
        <f>COUNT(D79:Z79)</f>
        <v>1</v>
      </c>
      <c r="AC79" s="48">
        <f>IF(AB79=0,0,AVERAGE(D79:Z79))</f>
        <v>40</v>
      </c>
      <c r="AD79" s="48">
        <f t="array" ref="AD79">IF(AB79=0,0,IF(AB79&gt;9,AVERAGE(LARGE(D79:Z79,{1,2,3,4,5,6,7,8,9,10})),0))</f>
        <v>0</v>
      </c>
      <c r="AE79" s="48">
        <f t="array" ref="AE79">IF(AB79=0,0,IF(AB79&gt;9,SUM(LARGE(D79:Z79,{1,2,3,4,5,6,7,8,9,10})),0))</f>
        <v>0</v>
      </c>
      <c r="AF79" s="48"/>
    </row>
    <row r="80" spans="1:32" x14ac:dyDescent="0.25">
      <c r="A80" s="269" t="s">
        <v>128</v>
      </c>
      <c r="B80" s="260" t="s">
        <v>4</v>
      </c>
      <c r="C80" s="260" t="s">
        <v>42</v>
      </c>
      <c r="D80" s="260">
        <v>40</v>
      </c>
      <c r="E80" s="260"/>
      <c r="F80" s="260"/>
      <c r="G80" s="41"/>
      <c r="H80" s="42"/>
      <c r="I80" s="261"/>
      <c r="J80" s="41"/>
      <c r="K80" s="261"/>
      <c r="L80" s="261"/>
      <c r="M80" s="41"/>
      <c r="N80" s="44"/>
      <c r="O80" s="261"/>
      <c r="P80" s="261"/>
      <c r="Q80" s="261"/>
      <c r="R80" s="261"/>
      <c r="S80" s="261"/>
      <c r="T80" s="261"/>
      <c r="U80" s="261"/>
      <c r="V80" s="261"/>
      <c r="W80" s="261"/>
      <c r="X80" s="260"/>
      <c r="Y80" s="260"/>
      <c r="Z80" s="260"/>
      <c r="AA80" s="262"/>
      <c r="AB80" s="47">
        <f>COUNT(D80:Z80)</f>
        <v>1</v>
      </c>
      <c r="AC80" s="48">
        <f>IF(AB80=0,0,AVERAGE(D80:Z80))</f>
        <v>40</v>
      </c>
      <c r="AD80" s="48">
        <f t="array" ref="AD80">IF(AB80=0,0,IF(AB80&gt;9,AVERAGE(LARGE(D80:Z80,{1,2,3,4,5,6,7,8,9,10})),0))</f>
        <v>0</v>
      </c>
      <c r="AE80" s="48">
        <f t="array" ref="AE80">IF(AB80=0,0,IF(AB80&gt;9,SUM(LARGE(D80:Z80,{1,2,3,4,5,6,7,8,9,10})),0))</f>
        <v>0</v>
      </c>
      <c r="AF80" s="48"/>
    </row>
    <row r="81" spans="1:32" x14ac:dyDescent="0.25">
      <c r="A81" s="38" t="s">
        <v>146</v>
      </c>
      <c r="B81" s="39" t="s">
        <v>8</v>
      </c>
      <c r="C81" s="39" t="s">
        <v>42</v>
      </c>
      <c r="D81" s="260">
        <v>40</v>
      </c>
      <c r="E81" s="260"/>
      <c r="F81" s="260"/>
      <c r="G81" s="41"/>
      <c r="H81" s="42"/>
      <c r="I81" s="261"/>
      <c r="J81" s="41"/>
      <c r="K81" s="261"/>
      <c r="L81" s="261"/>
      <c r="M81" s="41"/>
      <c r="N81" s="44"/>
      <c r="O81" s="261"/>
      <c r="P81" s="261"/>
      <c r="Q81" s="261"/>
      <c r="R81" s="261"/>
      <c r="S81" s="261"/>
      <c r="T81" s="261"/>
      <c r="U81" s="261"/>
      <c r="V81" s="261"/>
      <c r="W81" s="261"/>
      <c r="X81" s="260"/>
      <c r="Y81" s="260"/>
      <c r="Z81" s="260"/>
      <c r="AA81" s="262"/>
      <c r="AB81" s="47">
        <f>COUNT(D81:Z81)</f>
        <v>1</v>
      </c>
      <c r="AC81" s="48">
        <f>IF(AB81=0,0,AVERAGE(D81:Z81))</f>
        <v>40</v>
      </c>
      <c r="AD81" s="48">
        <f t="array" ref="AD81">IF(AB81=0,0,IF(AB81&gt;9,AVERAGE(LARGE(D81:Z81,{1,2,3,4,5,6,7,8,9,10})),0))</f>
        <v>0</v>
      </c>
      <c r="AE81" s="48">
        <f t="array" ref="AE81">IF(AB81=0,0,IF(AB81&gt;9,SUM(LARGE(D81:Z81,{1,2,3,4,5,6,7,8,9,10})),0))</f>
        <v>0</v>
      </c>
      <c r="AF81" s="48"/>
    </row>
    <row r="82" spans="1:32" x14ac:dyDescent="0.25">
      <c r="A82" s="285" t="s">
        <v>422</v>
      </c>
      <c r="B82" s="286" t="s">
        <v>4</v>
      </c>
      <c r="C82" s="286" t="s">
        <v>42</v>
      </c>
      <c r="D82" s="286">
        <v>40</v>
      </c>
      <c r="E82" s="286"/>
      <c r="F82" s="286"/>
      <c r="G82" s="304"/>
      <c r="H82" s="306"/>
      <c r="I82" s="308"/>
      <c r="J82" s="304"/>
      <c r="K82" s="309"/>
      <c r="L82" s="308"/>
      <c r="M82" s="304"/>
      <c r="N82" s="310"/>
      <c r="O82" s="308"/>
      <c r="P82" s="308"/>
      <c r="Q82" s="308"/>
      <c r="R82" s="308"/>
      <c r="S82" s="308"/>
      <c r="T82" s="308"/>
      <c r="U82" s="308"/>
      <c r="V82" s="308"/>
      <c r="W82" s="308"/>
      <c r="X82" s="286"/>
      <c r="Y82" s="286"/>
      <c r="Z82" s="286"/>
      <c r="AA82" s="287"/>
      <c r="AB82" s="47">
        <f>COUNT(D82:Z82)</f>
        <v>1</v>
      </c>
      <c r="AC82" s="48">
        <f>IF(AB82=0,0,AVERAGE(D82:Z82))</f>
        <v>40</v>
      </c>
      <c r="AD82" s="48">
        <f t="array" ref="AD82">IF(AB82=0,0,IF(AB82&gt;9,AVERAGE(LARGE(D82:Z82,{1,2,3,4,5,6,7,8,9,10})),0))</f>
        <v>0</v>
      </c>
      <c r="AE82" s="48">
        <f t="array" ref="AE82">IF(AB82=0,0,IF(AB82&gt;9,SUM(LARGE(D82:Z82,{1,2,3,4,5,6,7,8,9,10})),0))</f>
        <v>0</v>
      </c>
      <c r="AF82" s="48"/>
    </row>
    <row r="83" spans="1:32" x14ac:dyDescent="0.25">
      <c r="A83" s="38" t="s">
        <v>326</v>
      </c>
      <c r="B83" s="39" t="s">
        <v>5</v>
      </c>
      <c r="C83" s="39" t="s">
        <v>42</v>
      </c>
      <c r="D83" s="260">
        <v>40</v>
      </c>
      <c r="E83" s="260"/>
      <c r="F83" s="260"/>
      <c r="G83" s="41"/>
      <c r="H83" s="42"/>
      <c r="I83" s="261"/>
      <c r="J83" s="41"/>
      <c r="K83" s="261"/>
      <c r="L83" s="261"/>
      <c r="M83" s="41"/>
      <c r="N83" s="44"/>
      <c r="O83" s="261"/>
      <c r="P83" s="261"/>
      <c r="Q83" s="261"/>
      <c r="R83" s="261"/>
      <c r="S83" s="261"/>
      <c r="T83" s="261"/>
      <c r="U83" s="261"/>
      <c r="V83" s="261"/>
      <c r="W83" s="261"/>
      <c r="X83" s="260"/>
      <c r="Y83" s="260"/>
      <c r="Z83" s="260"/>
      <c r="AA83" s="262"/>
      <c r="AB83" s="47">
        <f>COUNT(D83:Z83)</f>
        <v>1</v>
      </c>
      <c r="AC83" s="48">
        <f>IF(AB83=0,0,AVERAGE(D83:Z83))</f>
        <v>40</v>
      </c>
      <c r="AD83" s="48">
        <f t="array" ref="AD83">IF(AB83=0,0,IF(AB83&gt;9,AVERAGE(LARGE(D83:Z83,{1,2,3,4,5,6,7,8,9,10})),0))</f>
        <v>0</v>
      </c>
      <c r="AE83" s="48">
        <f t="array" ref="AE83">IF(AB83=0,0,IF(AB83&gt;9,SUM(LARGE(D83:Z83,{1,2,3,4,5,6,7,8,9,10})),0))</f>
        <v>0</v>
      </c>
      <c r="AF83" s="48"/>
    </row>
    <row r="84" spans="1:32" x14ac:dyDescent="0.25">
      <c r="A84" s="38" t="s">
        <v>179</v>
      </c>
      <c r="B84" s="39" t="s">
        <v>8</v>
      </c>
      <c r="C84" s="39" t="s">
        <v>42</v>
      </c>
      <c r="D84" s="260">
        <v>40</v>
      </c>
      <c r="E84" s="260"/>
      <c r="F84" s="260"/>
      <c r="G84" s="41"/>
      <c r="H84" s="42"/>
      <c r="I84" s="261"/>
      <c r="J84" s="41"/>
      <c r="K84" s="261"/>
      <c r="L84" s="261"/>
      <c r="M84" s="41"/>
      <c r="N84" s="44"/>
      <c r="O84" s="261"/>
      <c r="P84" s="261"/>
      <c r="Q84" s="261"/>
      <c r="R84" s="261"/>
      <c r="S84" s="261"/>
      <c r="T84" s="261"/>
      <c r="U84" s="261"/>
      <c r="V84" s="261"/>
      <c r="W84" s="261"/>
      <c r="X84" s="260"/>
      <c r="Y84" s="260"/>
      <c r="Z84" s="260"/>
      <c r="AA84" s="262"/>
      <c r="AB84" s="47">
        <f>COUNT(D84:Z84)</f>
        <v>1</v>
      </c>
      <c r="AC84" s="48">
        <f>IF(AB84=0,0,AVERAGE(D84:Z84))</f>
        <v>40</v>
      </c>
      <c r="AD84" s="48">
        <f t="array" ref="AD84">IF(AB84=0,0,IF(AB84&gt;9,AVERAGE(LARGE(D84:Z84,{1,2,3,4,5,6,7,8,9,10})),0))</f>
        <v>0</v>
      </c>
      <c r="AE84" s="48">
        <f t="array" ref="AE84">IF(AB84=0,0,IF(AB84&gt;9,SUM(LARGE(D84:Z84,{1,2,3,4,5,6,7,8,9,10})),0))</f>
        <v>0</v>
      </c>
      <c r="AF84" s="48"/>
    </row>
    <row r="85" spans="1:32" x14ac:dyDescent="0.25">
      <c r="A85" s="38" t="s">
        <v>64</v>
      </c>
      <c r="B85" s="39" t="s">
        <v>7</v>
      </c>
      <c r="C85" s="39" t="s">
        <v>42</v>
      </c>
      <c r="D85" s="260">
        <v>39</v>
      </c>
      <c r="E85" s="260"/>
      <c r="F85" s="260"/>
      <c r="G85" s="41"/>
      <c r="H85" s="42"/>
      <c r="I85" s="261"/>
      <c r="J85" s="41"/>
      <c r="K85" s="261"/>
      <c r="L85" s="261"/>
      <c r="M85" s="41"/>
      <c r="N85" s="44"/>
      <c r="O85" s="261"/>
      <c r="P85" s="261"/>
      <c r="Q85" s="261"/>
      <c r="R85" s="261"/>
      <c r="S85" s="261"/>
      <c r="T85" s="261"/>
      <c r="U85" s="261"/>
      <c r="V85" s="261"/>
      <c r="W85" s="261"/>
      <c r="X85" s="260"/>
      <c r="Y85" s="260"/>
      <c r="Z85" s="260"/>
      <c r="AA85" s="262"/>
      <c r="AB85" s="47">
        <f>COUNT(D85:Z85)</f>
        <v>1</v>
      </c>
      <c r="AC85" s="48">
        <f>IF(AB85=0,0,AVERAGE(D85:Z85))</f>
        <v>39</v>
      </c>
      <c r="AD85" s="48">
        <f t="array" ref="AD85">IF(AB85=0,0,IF(AB85&gt;9,AVERAGE(LARGE(D85:Z85,{1,2,3,4,5,6,7,8,9,10})),0))</f>
        <v>0</v>
      </c>
      <c r="AE85" s="48">
        <f t="array" ref="AE85">IF(AB85=0,0,IF(AB85&gt;9,SUM(LARGE(D85:Z85,{1,2,3,4,5,6,7,8,9,10})),0))</f>
        <v>0</v>
      </c>
      <c r="AF85" s="48"/>
    </row>
    <row r="86" spans="1:32" x14ac:dyDescent="0.25">
      <c r="A86" s="38" t="s">
        <v>73</v>
      </c>
      <c r="B86" s="39" t="s">
        <v>5</v>
      </c>
      <c r="C86" s="39" t="s">
        <v>42</v>
      </c>
      <c r="D86" s="260">
        <v>39</v>
      </c>
      <c r="E86" s="260"/>
      <c r="F86" s="260"/>
      <c r="G86" s="41"/>
      <c r="H86" s="42"/>
      <c r="I86" s="261"/>
      <c r="J86" s="41"/>
      <c r="K86" s="261"/>
      <c r="L86" s="261"/>
      <c r="M86" s="41"/>
      <c r="N86" s="44"/>
      <c r="O86" s="261"/>
      <c r="P86" s="261"/>
      <c r="Q86" s="261"/>
      <c r="R86" s="261"/>
      <c r="S86" s="261"/>
      <c r="T86" s="261"/>
      <c r="U86" s="261"/>
      <c r="V86" s="261"/>
      <c r="W86" s="261"/>
      <c r="X86" s="260"/>
      <c r="Y86" s="260"/>
      <c r="Z86" s="260"/>
      <c r="AA86" s="262"/>
      <c r="AB86" s="47">
        <f>COUNT(D86:Z86)</f>
        <v>1</v>
      </c>
      <c r="AC86" s="48">
        <f>IF(AB86=0,0,AVERAGE(D86:Z86))</f>
        <v>39</v>
      </c>
      <c r="AD86" s="48">
        <f t="array" ref="AD86">IF(AB86=0,0,IF(AB86&gt;9,AVERAGE(LARGE(D86:Z86,{1,2,3,4,5,6,7,8,9,10})),0))</f>
        <v>0</v>
      </c>
      <c r="AE86" s="48">
        <f t="array" ref="AE86">IF(AB86=0,0,IF(AB86&gt;9,SUM(LARGE(D86:Z86,{1,2,3,4,5,6,7,8,9,10})),0))</f>
        <v>0</v>
      </c>
      <c r="AF86" s="48"/>
    </row>
    <row r="87" spans="1:32" x14ac:dyDescent="0.25">
      <c r="A87" s="38" t="s">
        <v>74</v>
      </c>
      <c r="B87" s="39" t="s">
        <v>12</v>
      </c>
      <c r="C87" s="39" t="s">
        <v>42</v>
      </c>
      <c r="D87" s="260">
        <v>39</v>
      </c>
      <c r="E87" s="260"/>
      <c r="F87" s="260"/>
      <c r="G87" s="41"/>
      <c r="H87" s="42"/>
      <c r="I87" s="261"/>
      <c r="J87" s="41"/>
      <c r="K87" s="261"/>
      <c r="L87" s="261"/>
      <c r="M87" s="41"/>
      <c r="N87" s="44"/>
      <c r="O87" s="261"/>
      <c r="P87" s="261"/>
      <c r="Q87" s="261"/>
      <c r="R87" s="261"/>
      <c r="S87" s="261"/>
      <c r="T87" s="261"/>
      <c r="U87" s="261"/>
      <c r="V87" s="261"/>
      <c r="W87" s="261"/>
      <c r="X87" s="260"/>
      <c r="Y87" s="260"/>
      <c r="Z87" s="260"/>
      <c r="AA87" s="262"/>
      <c r="AB87" s="47">
        <f>COUNT(D87:Z87)</f>
        <v>1</v>
      </c>
      <c r="AC87" s="48">
        <f>IF(AB87=0,0,AVERAGE(D87:Z87))</f>
        <v>39</v>
      </c>
      <c r="AD87" s="48">
        <f t="array" ref="AD87">IF(AB87=0,0,IF(AB87&gt;9,AVERAGE(LARGE(D87:Z87,{1,2,3,4,5,6,7,8,9,10})),0))</f>
        <v>0</v>
      </c>
      <c r="AE87" s="48">
        <f t="array" ref="AE87">IF(AB87=0,0,IF(AB87&gt;9,SUM(LARGE(D87:Z87,{1,2,3,4,5,6,7,8,9,10})),0))</f>
        <v>0</v>
      </c>
      <c r="AF87" s="48"/>
    </row>
    <row r="88" spans="1:32" x14ac:dyDescent="0.25">
      <c r="A88" s="38" t="s">
        <v>316</v>
      </c>
      <c r="B88" s="39" t="s">
        <v>11</v>
      </c>
      <c r="C88" s="39" t="s">
        <v>42</v>
      </c>
      <c r="D88" s="260">
        <v>39</v>
      </c>
      <c r="E88" s="260"/>
      <c r="F88" s="260"/>
      <c r="G88" s="41"/>
      <c r="H88" s="42"/>
      <c r="I88" s="261"/>
      <c r="J88" s="41"/>
      <c r="K88" s="261"/>
      <c r="L88" s="261"/>
      <c r="M88" s="41"/>
      <c r="N88" s="44"/>
      <c r="O88" s="261"/>
      <c r="P88" s="261"/>
      <c r="Q88" s="261"/>
      <c r="R88" s="261"/>
      <c r="S88" s="261"/>
      <c r="T88" s="261"/>
      <c r="U88" s="261"/>
      <c r="V88" s="261"/>
      <c r="W88" s="261"/>
      <c r="X88" s="260"/>
      <c r="Y88" s="260"/>
      <c r="Z88" s="260"/>
      <c r="AA88" s="262"/>
      <c r="AB88" s="47">
        <f>COUNT(D88:Z88)</f>
        <v>1</v>
      </c>
      <c r="AC88" s="48">
        <f>IF(AB88=0,0,AVERAGE(D88:Z88))</f>
        <v>39</v>
      </c>
      <c r="AD88" s="48">
        <f t="array" ref="AD88">IF(AB88=0,0,IF(AB88&gt;9,AVERAGE(LARGE(D88:Z88,{1,2,3,4,5,6,7,8,9,10})),0))</f>
        <v>0</v>
      </c>
      <c r="AE88" s="48">
        <f t="array" ref="AE88">IF(AB88=0,0,IF(AB88&gt;9,SUM(LARGE(D88:Z88,{1,2,3,4,5,6,7,8,9,10})),0))</f>
        <v>0</v>
      </c>
      <c r="AF88" s="48"/>
    </row>
    <row r="89" spans="1:32" x14ac:dyDescent="0.25">
      <c r="A89" s="38" t="s">
        <v>151</v>
      </c>
      <c r="B89" s="39" t="s">
        <v>11</v>
      </c>
      <c r="C89" s="39" t="s">
        <v>42</v>
      </c>
      <c r="D89" s="260">
        <v>39</v>
      </c>
      <c r="E89" s="260"/>
      <c r="F89" s="260"/>
      <c r="G89" s="41"/>
      <c r="H89" s="42"/>
      <c r="I89" s="261"/>
      <c r="J89" s="41"/>
      <c r="K89" s="261"/>
      <c r="L89" s="261"/>
      <c r="M89" s="41"/>
      <c r="N89" s="44"/>
      <c r="O89" s="261"/>
      <c r="P89" s="261"/>
      <c r="Q89" s="261"/>
      <c r="R89" s="261"/>
      <c r="S89" s="261"/>
      <c r="T89" s="261"/>
      <c r="U89" s="261"/>
      <c r="V89" s="261"/>
      <c r="W89" s="261"/>
      <c r="X89" s="260"/>
      <c r="Y89" s="260"/>
      <c r="Z89" s="260"/>
      <c r="AA89" s="262"/>
      <c r="AB89" s="47">
        <f>COUNT(D89:Z89)</f>
        <v>1</v>
      </c>
      <c r="AC89" s="48">
        <f>IF(AB89=0,0,AVERAGE(D89:Z89))</f>
        <v>39</v>
      </c>
      <c r="AD89" s="48">
        <f t="array" ref="AD89">IF(AB89=0,0,IF(AB89&gt;9,AVERAGE(LARGE(D89:Z89,{1,2,3,4,5,6,7,8,9,10})),0))</f>
        <v>0</v>
      </c>
      <c r="AE89" s="48">
        <f t="array" ref="AE89">IF(AB89=0,0,IF(AB89&gt;9,SUM(LARGE(D89:Z89,{1,2,3,4,5,6,7,8,9,10})),0))</f>
        <v>0</v>
      </c>
      <c r="AF89" s="48"/>
    </row>
    <row r="90" spans="1:32" x14ac:dyDescent="0.25">
      <c r="A90" s="38" t="s">
        <v>320</v>
      </c>
      <c r="B90" s="39" t="s">
        <v>8</v>
      </c>
      <c r="C90" s="39" t="s">
        <v>42</v>
      </c>
      <c r="D90" s="260">
        <v>38</v>
      </c>
      <c r="E90" s="260"/>
      <c r="F90" s="260"/>
      <c r="G90" s="41"/>
      <c r="H90" s="42"/>
      <c r="I90" s="261"/>
      <c r="J90" s="41"/>
      <c r="K90" s="261"/>
      <c r="L90" s="261"/>
      <c r="M90" s="41"/>
      <c r="N90" s="44"/>
      <c r="O90" s="261"/>
      <c r="P90" s="261"/>
      <c r="Q90" s="261"/>
      <c r="R90" s="261"/>
      <c r="S90" s="261"/>
      <c r="T90" s="261"/>
      <c r="U90" s="261"/>
      <c r="V90" s="261"/>
      <c r="W90" s="261"/>
      <c r="X90" s="260"/>
      <c r="Y90" s="260"/>
      <c r="Z90" s="260"/>
      <c r="AA90" s="262"/>
      <c r="AB90" s="47">
        <f>COUNT(D90:Z90)</f>
        <v>1</v>
      </c>
      <c r="AC90" s="48">
        <f>IF(AB90=0,0,AVERAGE(D90:Z90))</f>
        <v>38</v>
      </c>
      <c r="AD90" s="48">
        <f t="array" ref="AD90">IF(AB90=0,0,IF(AB90&gt;9,AVERAGE(LARGE(D90:Z90,{1,2,3,4,5,6,7,8,9,10})),0))</f>
        <v>0</v>
      </c>
      <c r="AE90" s="48">
        <f t="array" ref="AE90">IF(AB90=0,0,IF(AB90&gt;9,SUM(LARGE(D90:Z90,{1,2,3,4,5,6,7,8,9,10})),0))</f>
        <v>0</v>
      </c>
      <c r="AF90" s="48"/>
    </row>
    <row r="91" spans="1:32" x14ac:dyDescent="0.25">
      <c r="A91" s="38" t="s">
        <v>164</v>
      </c>
      <c r="B91" s="39" t="s">
        <v>4</v>
      </c>
      <c r="C91" s="39" t="s">
        <v>42</v>
      </c>
      <c r="D91" s="260">
        <v>38</v>
      </c>
      <c r="E91" s="260"/>
      <c r="F91" s="260"/>
      <c r="G91" s="41"/>
      <c r="H91" s="42"/>
      <c r="I91" s="261"/>
      <c r="J91" s="41"/>
      <c r="K91" s="261"/>
      <c r="L91" s="261"/>
      <c r="M91" s="41"/>
      <c r="N91" s="44"/>
      <c r="O91" s="261"/>
      <c r="P91" s="261"/>
      <c r="Q91" s="261"/>
      <c r="R91" s="261"/>
      <c r="S91" s="261"/>
      <c r="T91" s="261"/>
      <c r="U91" s="261"/>
      <c r="V91" s="261"/>
      <c r="W91" s="261"/>
      <c r="X91" s="260"/>
      <c r="Y91" s="260"/>
      <c r="Z91" s="260"/>
      <c r="AA91" s="262"/>
      <c r="AB91" s="47">
        <f>COUNT(D91:Z91)</f>
        <v>1</v>
      </c>
      <c r="AC91" s="48">
        <f>IF(AB91=0,0,AVERAGE(D91:Z91))</f>
        <v>38</v>
      </c>
      <c r="AD91" s="48">
        <f t="array" ref="AD91">IF(AB91=0,0,IF(AB91&gt;9,AVERAGE(LARGE(D91:Z91,{1,2,3,4,5,6,7,8,9,10})),0))</f>
        <v>0</v>
      </c>
      <c r="AE91" s="48">
        <f t="array" ref="AE91">IF(AB91=0,0,IF(AB91&gt;9,SUM(LARGE(D91:Z91,{1,2,3,4,5,6,7,8,9,10})),0))</f>
        <v>0</v>
      </c>
      <c r="AF91" s="48"/>
    </row>
    <row r="92" spans="1:32" x14ac:dyDescent="0.25">
      <c r="A92" s="38" t="s">
        <v>305</v>
      </c>
      <c r="B92" s="39" t="s">
        <v>12</v>
      </c>
      <c r="C92" s="39" t="s">
        <v>42</v>
      </c>
      <c r="D92" s="260">
        <v>38</v>
      </c>
      <c r="E92" s="260"/>
      <c r="F92" s="260"/>
      <c r="G92" s="41"/>
      <c r="H92" s="42"/>
      <c r="I92" s="261"/>
      <c r="J92" s="41"/>
      <c r="K92" s="261"/>
      <c r="L92" s="261"/>
      <c r="M92" s="41"/>
      <c r="N92" s="44"/>
      <c r="O92" s="261"/>
      <c r="P92" s="261"/>
      <c r="Q92" s="261"/>
      <c r="R92" s="261"/>
      <c r="S92" s="261"/>
      <c r="T92" s="261"/>
      <c r="U92" s="261"/>
      <c r="V92" s="261"/>
      <c r="W92" s="261"/>
      <c r="X92" s="260"/>
      <c r="Y92" s="260"/>
      <c r="Z92" s="260"/>
      <c r="AA92" s="262"/>
      <c r="AB92" s="47">
        <f>COUNT(D92:Z92)</f>
        <v>1</v>
      </c>
      <c r="AC92" s="48">
        <f>IF(AB92=0,0,AVERAGE(D92:Z92))</f>
        <v>38</v>
      </c>
      <c r="AD92" s="48">
        <f t="array" ref="AD92">IF(AB92=0,0,IF(AB92&gt;9,AVERAGE(LARGE(D92:Z92,{1,2,3,4,5,6,7,8,9,10})),0))</f>
        <v>0</v>
      </c>
      <c r="AE92" s="48">
        <f t="array" ref="AE92">IF(AB92=0,0,IF(AB92&gt;9,SUM(LARGE(D92:Z92,{1,2,3,4,5,6,7,8,9,10})),0))</f>
        <v>0</v>
      </c>
      <c r="AF92" s="48"/>
    </row>
    <row r="93" spans="1:32" x14ac:dyDescent="0.25">
      <c r="A93" s="38" t="s">
        <v>192</v>
      </c>
      <c r="B93" s="39" t="s">
        <v>7</v>
      </c>
      <c r="C93" s="39" t="s">
        <v>42</v>
      </c>
      <c r="D93" s="260">
        <v>38</v>
      </c>
      <c r="E93" s="260"/>
      <c r="F93" s="260"/>
      <c r="G93" s="41"/>
      <c r="H93" s="42"/>
      <c r="I93" s="261"/>
      <c r="J93" s="41"/>
      <c r="K93" s="261"/>
      <c r="L93" s="261"/>
      <c r="M93" s="41"/>
      <c r="N93" s="44"/>
      <c r="O93" s="261"/>
      <c r="P93" s="261"/>
      <c r="Q93" s="261"/>
      <c r="R93" s="261"/>
      <c r="S93" s="261"/>
      <c r="T93" s="261"/>
      <c r="U93" s="261"/>
      <c r="V93" s="261"/>
      <c r="W93" s="261"/>
      <c r="X93" s="260"/>
      <c r="Y93" s="260"/>
      <c r="Z93" s="45"/>
      <c r="AA93" s="262"/>
      <c r="AB93" s="47">
        <f>COUNT(D93:Z93)</f>
        <v>1</v>
      </c>
      <c r="AC93" s="48">
        <f>IF(AB93=0,0,AVERAGE(D93:Z93))</f>
        <v>38</v>
      </c>
      <c r="AD93" s="48">
        <f t="array" ref="AD93">IF(AB93=0,0,IF(AB93&gt;9,AVERAGE(LARGE(D93:Z93,{1,2,3,4,5,6,7,8,9,10})),0))</f>
        <v>0</v>
      </c>
      <c r="AE93" s="48">
        <f t="array" ref="AE93">IF(AB93=0,0,IF(AB93&gt;9,SUM(LARGE(D93:Z93,{1,2,3,4,5,6,7,8,9,10})),0))</f>
        <v>0</v>
      </c>
      <c r="AF93" s="48"/>
    </row>
    <row r="94" spans="1:32" x14ac:dyDescent="0.25">
      <c r="A94" s="269" t="s">
        <v>269</v>
      </c>
      <c r="B94" s="260" t="s">
        <v>4</v>
      </c>
      <c r="C94" s="260" t="s">
        <v>42</v>
      </c>
      <c r="D94" s="260">
        <v>37</v>
      </c>
      <c r="E94" s="260"/>
      <c r="F94" s="260"/>
      <c r="G94" s="41"/>
      <c r="H94" s="42"/>
      <c r="I94" s="261"/>
      <c r="J94" s="41"/>
      <c r="K94" s="261"/>
      <c r="L94" s="261"/>
      <c r="M94" s="41"/>
      <c r="N94" s="44"/>
      <c r="O94" s="261"/>
      <c r="P94" s="261"/>
      <c r="Q94" s="261"/>
      <c r="R94" s="261"/>
      <c r="S94" s="261"/>
      <c r="T94" s="261"/>
      <c r="U94" s="261"/>
      <c r="V94" s="261"/>
      <c r="W94" s="261"/>
      <c r="X94" s="260"/>
      <c r="Y94" s="260"/>
      <c r="Z94" s="260"/>
      <c r="AA94" s="262"/>
      <c r="AB94" s="47">
        <f>COUNT(D94:Z94)</f>
        <v>1</v>
      </c>
      <c r="AC94" s="48">
        <f>IF(AB94=0,0,AVERAGE(D94:Z94))</f>
        <v>37</v>
      </c>
      <c r="AD94" s="48">
        <f t="array" ref="AD94">IF(AB94=0,0,IF(AB94&gt;9,AVERAGE(LARGE(D94:Z94,{1,2,3,4,5,6,7,8,9,10})),0))</f>
        <v>0</v>
      </c>
      <c r="AE94" s="48">
        <f t="array" ref="AE94">IF(AB94=0,0,IF(AB94&gt;9,SUM(LARGE(D94:Z94,{1,2,3,4,5,6,7,8,9,10})),0))</f>
        <v>0</v>
      </c>
      <c r="AF94" s="48"/>
    </row>
    <row r="95" spans="1:32" x14ac:dyDescent="0.25">
      <c r="A95" s="38" t="s">
        <v>133</v>
      </c>
      <c r="B95" s="39" t="s">
        <v>7</v>
      </c>
      <c r="C95" s="39" t="s">
        <v>42</v>
      </c>
      <c r="D95" s="260">
        <v>37</v>
      </c>
      <c r="E95" s="260"/>
      <c r="F95" s="260"/>
      <c r="G95" s="41"/>
      <c r="H95" s="42"/>
      <c r="I95" s="261"/>
      <c r="J95" s="41"/>
      <c r="K95" s="261"/>
      <c r="L95" s="261"/>
      <c r="M95" s="41"/>
      <c r="N95" s="44"/>
      <c r="O95" s="261"/>
      <c r="P95" s="261"/>
      <c r="Q95" s="261"/>
      <c r="R95" s="261"/>
      <c r="S95" s="261"/>
      <c r="T95" s="261"/>
      <c r="U95" s="261"/>
      <c r="V95" s="261"/>
      <c r="W95" s="261"/>
      <c r="X95" s="260"/>
      <c r="Y95" s="260"/>
      <c r="Z95" s="260"/>
      <c r="AA95" s="262"/>
      <c r="AB95" s="47">
        <f>COUNT(D95:Z95)</f>
        <v>1</v>
      </c>
      <c r="AC95" s="48">
        <f>IF(AB95=0,0,AVERAGE(D95:Z95))</f>
        <v>37</v>
      </c>
      <c r="AD95" s="48">
        <f t="array" ref="AD95">IF(AB95=0,0,IF(AB95&gt;9,AVERAGE(LARGE(D95:Z95,{1,2,3,4,5,6,7,8,9,10})),0))</f>
        <v>0</v>
      </c>
      <c r="AE95" s="48">
        <f t="array" ref="AE95">IF(AB95=0,0,IF(AB95&gt;9,SUM(LARGE(D95:Z95,{1,2,3,4,5,6,7,8,9,10})),0))</f>
        <v>0</v>
      </c>
      <c r="AF95" s="48"/>
    </row>
    <row r="96" spans="1:32" x14ac:dyDescent="0.25">
      <c r="A96" s="38" t="s">
        <v>319</v>
      </c>
      <c r="B96" s="39" t="s">
        <v>11</v>
      </c>
      <c r="C96" s="39" t="s">
        <v>42</v>
      </c>
      <c r="D96" s="260">
        <v>37</v>
      </c>
      <c r="E96" s="260"/>
      <c r="F96" s="260"/>
      <c r="G96" s="41"/>
      <c r="H96" s="42"/>
      <c r="I96" s="261"/>
      <c r="J96" s="41"/>
      <c r="K96" s="261"/>
      <c r="L96" s="261"/>
      <c r="M96" s="41"/>
      <c r="N96" s="44"/>
      <c r="O96" s="261"/>
      <c r="P96" s="261"/>
      <c r="Q96" s="261"/>
      <c r="R96" s="261"/>
      <c r="S96" s="261"/>
      <c r="T96" s="261"/>
      <c r="U96" s="261"/>
      <c r="V96" s="261"/>
      <c r="W96" s="261"/>
      <c r="X96" s="260"/>
      <c r="Y96" s="260"/>
      <c r="Z96" s="260"/>
      <c r="AA96" s="262"/>
      <c r="AB96" s="47">
        <f>COUNT(D96:Z96)</f>
        <v>1</v>
      </c>
      <c r="AC96" s="48">
        <f>IF(AB96=0,0,AVERAGE(D96:Z96))</f>
        <v>37</v>
      </c>
      <c r="AD96" s="48">
        <f t="array" ref="AD96">IF(AB96=0,0,IF(AB96&gt;9,AVERAGE(LARGE(D96:Z96,{1,2,3,4,5,6,7,8,9,10})),0))</f>
        <v>0</v>
      </c>
      <c r="AE96" s="48">
        <f t="array" ref="AE96">IF(AB96=0,0,IF(AB96&gt;9,SUM(LARGE(D96:Z96,{1,2,3,4,5,6,7,8,9,10})),0))</f>
        <v>0</v>
      </c>
      <c r="AF96" s="48"/>
    </row>
    <row r="97" spans="1:32" x14ac:dyDescent="0.25">
      <c r="A97" s="38" t="s">
        <v>156</v>
      </c>
      <c r="B97" s="39" t="s">
        <v>6</v>
      </c>
      <c r="C97" s="39" t="s">
        <v>42</v>
      </c>
      <c r="D97" s="260">
        <v>37</v>
      </c>
      <c r="E97" s="260"/>
      <c r="F97" s="260"/>
      <c r="G97" s="41"/>
      <c r="H97" s="42"/>
      <c r="I97" s="261"/>
      <c r="J97" s="41"/>
      <c r="K97" s="261"/>
      <c r="L97" s="261"/>
      <c r="M97" s="41"/>
      <c r="N97" s="44"/>
      <c r="O97" s="261"/>
      <c r="P97" s="261"/>
      <c r="Q97" s="261"/>
      <c r="R97" s="261"/>
      <c r="S97" s="261"/>
      <c r="T97" s="261"/>
      <c r="U97" s="261"/>
      <c r="V97" s="261"/>
      <c r="W97" s="261"/>
      <c r="X97" s="260"/>
      <c r="Y97" s="260"/>
      <c r="Z97" s="260"/>
      <c r="AA97" s="262"/>
      <c r="AB97" s="47">
        <f>COUNT(D97:Z97)</f>
        <v>1</v>
      </c>
      <c r="AC97" s="48">
        <f>IF(AB97=0,0,AVERAGE(D97:Z97))</f>
        <v>37</v>
      </c>
      <c r="AD97" s="48">
        <f t="array" ref="AD97">IF(AB97=0,0,IF(AB97&gt;9,AVERAGE(LARGE(D97:Z97,{1,2,3,4,5,6,7,8,9,10})),0))</f>
        <v>0</v>
      </c>
      <c r="AE97" s="48">
        <f t="array" ref="AE97">IF(AB97=0,0,IF(AB97&gt;9,SUM(LARGE(D97:Z97,{1,2,3,4,5,6,7,8,9,10})),0))</f>
        <v>0</v>
      </c>
      <c r="AF97" s="48"/>
    </row>
    <row r="98" spans="1:32" x14ac:dyDescent="0.25">
      <c r="A98" s="269" t="s">
        <v>318</v>
      </c>
      <c r="B98" s="262" t="s">
        <v>8</v>
      </c>
      <c r="C98" s="262" t="s">
        <v>42</v>
      </c>
      <c r="D98" s="260">
        <v>36</v>
      </c>
      <c r="E98" s="260"/>
      <c r="F98" s="260"/>
      <c r="G98" s="41"/>
      <c r="H98" s="42"/>
      <c r="I98" s="261"/>
      <c r="J98" s="41"/>
      <c r="K98" s="261"/>
      <c r="L98" s="261"/>
      <c r="M98" s="41"/>
      <c r="N98" s="44"/>
      <c r="O98" s="261"/>
      <c r="P98" s="261"/>
      <c r="Q98" s="261"/>
      <c r="R98" s="261"/>
      <c r="S98" s="261"/>
      <c r="T98" s="261"/>
      <c r="U98" s="261"/>
      <c r="V98" s="261"/>
      <c r="W98" s="261"/>
      <c r="X98" s="260"/>
      <c r="Y98" s="260"/>
      <c r="Z98" s="260"/>
      <c r="AA98" s="262"/>
      <c r="AB98" s="47">
        <f>COUNT(D98:Z98)</f>
        <v>1</v>
      </c>
      <c r="AC98" s="48">
        <f>IF(AB98=0,0,AVERAGE(D98:Z98))</f>
        <v>36</v>
      </c>
      <c r="AD98" s="48">
        <f t="array" ref="AD98">IF(AB98=0,0,IF(AB98&gt;9,AVERAGE(LARGE(D98:Z98,{1,2,3,4,5,6,7,8,9,10})),0))</f>
        <v>0</v>
      </c>
      <c r="AE98" s="48">
        <f t="array" ref="AE98">IF(AB98=0,0,IF(AB98&gt;9,SUM(LARGE(D98:Z98,{1,2,3,4,5,6,7,8,9,10})),0))</f>
        <v>0</v>
      </c>
      <c r="AF98" s="48"/>
    </row>
    <row r="99" spans="1:32" x14ac:dyDescent="0.25">
      <c r="A99" s="269" t="s">
        <v>418</v>
      </c>
      <c r="B99" s="262" t="s">
        <v>7</v>
      </c>
      <c r="C99" s="262" t="s">
        <v>42</v>
      </c>
      <c r="D99" s="262">
        <v>36</v>
      </c>
      <c r="E99" s="262"/>
      <c r="F99" s="262"/>
      <c r="G99" s="54"/>
      <c r="H99" s="55"/>
      <c r="I99" s="270"/>
      <c r="J99" s="54"/>
      <c r="K99" s="261"/>
      <c r="L99" s="270"/>
      <c r="M99" s="54"/>
      <c r="N99" s="56"/>
      <c r="O99" s="270"/>
      <c r="P99" s="270"/>
      <c r="Q99" s="270"/>
      <c r="R99" s="270"/>
      <c r="S99" s="270"/>
      <c r="T99" s="270"/>
      <c r="U99" s="301"/>
      <c r="V99" s="270"/>
      <c r="W99" s="270"/>
      <c r="X99" s="262"/>
      <c r="Y99" s="262"/>
      <c r="Z99" s="262"/>
      <c r="AA99" s="53"/>
      <c r="AB99" s="47">
        <f>COUNT(D99:Z99)</f>
        <v>1</v>
      </c>
      <c r="AC99" s="48">
        <f>IF(AB99=0,0,AVERAGE(D99:Z99))</f>
        <v>36</v>
      </c>
      <c r="AD99" s="48">
        <f t="array" ref="AD99">IF(AB99=0,0,IF(AB99&gt;9,AVERAGE(LARGE(D99:Z99,{1,2,3,4,5,6,7,8,9,10})),0))</f>
        <v>0</v>
      </c>
      <c r="AE99" s="48">
        <f t="array" ref="AE99">IF(AB99=0,0,IF(AB99&gt;9,SUM(LARGE(D99:Z99,{1,2,3,4,5,6,7,8,9,10})),0))</f>
        <v>0</v>
      </c>
      <c r="AF99" s="48"/>
    </row>
    <row r="100" spans="1:32" x14ac:dyDescent="0.25">
      <c r="A100" s="269" t="s">
        <v>94</v>
      </c>
      <c r="B100" s="260" t="s">
        <v>11</v>
      </c>
      <c r="C100" s="39" t="s">
        <v>42</v>
      </c>
      <c r="D100" s="260">
        <v>36</v>
      </c>
      <c r="E100" s="260"/>
      <c r="F100" s="260"/>
      <c r="G100" s="41"/>
      <c r="H100" s="42"/>
      <c r="I100" s="261"/>
      <c r="J100" s="41"/>
      <c r="K100" s="261"/>
      <c r="L100" s="261"/>
      <c r="M100" s="41"/>
      <c r="N100" s="44"/>
      <c r="O100" s="261"/>
      <c r="P100" s="261"/>
      <c r="Q100" s="261"/>
      <c r="R100" s="261"/>
      <c r="S100" s="261"/>
      <c r="T100" s="261"/>
      <c r="U100" s="261"/>
      <c r="V100" s="261"/>
      <c r="W100" s="261"/>
      <c r="X100" s="260"/>
      <c r="Y100" s="260"/>
      <c r="Z100" s="260"/>
      <c r="AA100" s="262"/>
      <c r="AB100" s="47">
        <f>COUNT(D100:Z100)</f>
        <v>1</v>
      </c>
      <c r="AC100" s="48">
        <f>IF(AB100=0,0,AVERAGE(D100:Z100))</f>
        <v>36</v>
      </c>
      <c r="AD100" s="48">
        <f t="array" ref="AD100">IF(AB100=0,0,IF(AB100&gt;9,AVERAGE(LARGE(D100:Z100,{1,2,3,4,5,6,7,8,9,10})),0))</f>
        <v>0</v>
      </c>
      <c r="AE100" s="48">
        <f t="array" ref="AE100">IF(AB100=0,0,IF(AB100&gt;9,SUM(LARGE(D100:Z100,{1,2,3,4,5,6,7,8,9,10})),0))</f>
        <v>0</v>
      </c>
      <c r="AF100" s="48"/>
    </row>
    <row r="101" spans="1:32" x14ac:dyDescent="0.25">
      <c r="A101" s="285" t="s">
        <v>421</v>
      </c>
      <c r="B101" s="286" t="s">
        <v>5</v>
      </c>
      <c r="C101" s="286" t="s">
        <v>42</v>
      </c>
      <c r="D101" s="286">
        <v>36</v>
      </c>
      <c r="E101" s="286"/>
      <c r="F101" s="286"/>
      <c r="G101" s="304"/>
      <c r="H101" s="306"/>
      <c r="I101" s="308"/>
      <c r="J101" s="304"/>
      <c r="K101" s="309"/>
      <c r="L101" s="308"/>
      <c r="M101" s="304"/>
      <c r="N101" s="310"/>
      <c r="O101" s="308"/>
      <c r="P101" s="308"/>
      <c r="Q101" s="308"/>
      <c r="R101" s="308"/>
      <c r="S101" s="308"/>
      <c r="T101" s="308"/>
      <c r="U101" s="308"/>
      <c r="V101" s="308"/>
      <c r="W101" s="308"/>
      <c r="X101" s="286"/>
      <c r="Y101" s="286"/>
      <c r="Z101" s="286"/>
      <c r="AA101" s="287"/>
      <c r="AB101" s="47">
        <f>COUNT(D101:Z101)</f>
        <v>1</v>
      </c>
      <c r="AC101" s="48">
        <f>IF(AB101=0,0,AVERAGE(D101:Z101))</f>
        <v>36</v>
      </c>
      <c r="AD101" s="48">
        <f t="array" ref="AD101">IF(AB101=0,0,IF(AB101&gt;9,AVERAGE(LARGE(D101:Z101,{1,2,3,4,5,6,7,8,9,10})),0))</f>
        <v>0</v>
      </c>
      <c r="AE101" s="48">
        <f t="array" ref="AE101">IF(AB101=0,0,IF(AB101&gt;9,SUM(LARGE(D101:Z101,{1,2,3,4,5,6,7,8,9,10})),0))</f>
        <v>0</v>
      </c>
      <c r="AF101" s="48"/>
    </row>
    <row r="102" spans="1:32" x14ac:dyDescent="0.25">
      <c r="A102" s="269" t="s">
        <v>168</v>
      </c>
      <c r="B102" s="260" t="s">
        <v>9</v>
      </c>
      <c r="C102" s="262" t="s">
        <v>42</v>
      </c>
      <c r="D102" s="260">
        <v>36</v>
      </c>
      <c r="E102" s="260"/>
      <c r="F102" s="260"/>
      <c r="G102" s="41"/>
      <c r="H102" s="42"/>
      <c r="I102" s="261"/>
      <c r="J102" s="41"/>
      <c r="K102" s="261"/>
      <c r="L102" s="261"/>
      <c r="M102" s="41"/>
      <c r="N102" s="44"/>
      <c r="O102" s="261"/>
      <c r="P102" s="261"/>
      <c r="Q102" s="261"/>
      <c r="R102" s="261"/>
      <c r="S102" s="268"/>
      <c r="T102" s="261"/>
      <c r="U102" s="261"/>
      <c r="V102" s="261"/>
      <c r="W102" s="261"/>
      <c r="X102" s="260"/>
      <c r="Y102" s="39"/>
      <c r="Z102" s="39"/>
      <c r="AA102" s="262"/>
      <c r="AB102" s="47">
        <f>COUNT(D102:Z102)</f>
        <v>1</v>
      </c>
      <c r="AC102" s="48">
        <f>IF(AB102=0,0,AVERAGE(D102:Z102))</f>
        <v>36</v>
      </c>
      <c r="AD102" s="48">
        <f t="array" ref="AD102">IF(AB102=0,0,IF(AB102&gt;9,AVERAGE(LARGE(D102:Z102,{1,2,3,4,5,6,7,8,9,10})),0))</f>
        <v>0</v>
      </c>
      <c r="AE102" s="48">
        <f t="array" ref="AE102">IF(AB102=0,0,IF(AB102&gt;9,SUM(LARGE(D102:Z102,{1,2,3,4,5,6,7,8,9,10})),0))</f>
        <v>0</v>
      </c>
      <c r="AF102" s="48"/>
    </row>
    <row r="103" spans="1:32" x14ac:dyDescent="0.25">
      <c r="A103" s="285" t="s">
        <v>430</v>
      </c>
      <c r="B103" s="286" t="s">
        <v>8</v>
      </c>
      <c r="C103" s="286" t="s">
        <v>42</v>
      </c>
      <c r="D103" s="286">
        <v>36</v>
      </c>
      <c r="E103" s="286"/>
      <c r="F103" s="286"/>
      <c r="G103" s="304"/>
      <c r="H103" s="306"/>
      <c r="I103" s="308"/>
      <c r="J103" s="304"/>
      <c r="K103" s="309"/>
      <c r="L103" s="308"/>
      <c r="M103" s="304"/>
      <c r="N103" s="310"/>
      <c r="O103" s="308"/>
      <c r="P103" s="308"/>
      <c r="Q103" s="308"/>
      <c r="R103" s="308"/>
      <c r="S103" s="308"/>
      <c r="T103" s="308"/>
      <c r="U103" s="308"/>
      <c r="V103" s="308"/>
      <c r="W103" s="308"/>
      <c r="X103" s="286"/>
      <c r="Y103" s="286"/>
      <c r="Z103" s="286"/>
      <c r="AA103" s="287"/>
      <c r="AB103" s="47">
        <f>COUNT(D103:Z103)</f>
        <v>1</v>
      </c>
      <c r="AC103" s="48">
        <f>IF(AB103=0,0,AVERAGE(D103:Z103))</f>
        <v>36</v>
      </c>
      <c r="AD103" s="48">
        <f t="array" ref="AD103">IF(AB103=0,0,IF(AB103&gt;9,AVERAGE(LARGE(D103:Z103,{1,2,3,4,5,6,7,8,9,10})),0))</f>
        <v>0</v>
      </c>
      <c r="AE103" s="48">
        <f t="array" ref="AE103">IF(AB103=0,0,IF(AB103&gt;9,SUM(LARGE(D103:Z103,{1,2,3,4,5,6,7,8,9,10})),0))</f>
        <v>0</v>
      </c>
      <c r="AF103" s="48"/>
    </row>
    <row r="104" spans="1:32" x14ac:dyDescent="0.25">
      <c r="A104" s="285" t="s">
        <v>424</v>
      </c>
      <c r="B104" s="286" t="s">
        <v>4</v>
      </c>
      <c r="C104" s="286" t="s">
        <v>42</v>
      </c>
      <c r="D104" s="286">
        <v>35</v>
      </c>
      <c r="E104" s="286"/>
      <c r="F104" s="286"/>
      <c r="G104" s="304"/>
      <c r="H104" s="306"/>
      <c r="I104" s="308"/>
      <c r="J104" s="304"/>
      <c r="K104" s="309"/>
      <c r="L104" s="308"/>
      <c r="M104" s="304"/>
      <c r="N104" s="310"/>
      <c r="O104" s="308"/>
      <c r="P104" s="308"/>
      <c r="Q104" s="308"/>
      <c r="R104" s="308"/>
      <c r="S104" s="308"/>
      <c r="T104" s="308"/>
      <c r="U104" s="308"/>
      <c r="V104" s="308"/>
      <c r="W104" s="308"/>
      <c r="X104" s="286"/>
      <c r="Y104" s="286"/>
      <c r="Z104" s="286"/>
      <c r="AA104" s="287"/>
      <c r="AB104" s="47">
        <f>COUNT(D104:Z104)</f>
        <v>1</v>
      </c>
      <c r="AC104" s="48">
        <f>IF(AB104=0,0,AVERAGE(D104:Z104))</f>
        <v>35</v>
      </c>
      <c r="AD104" s="48">
        <f t="array" ref="AD104">IF(AB104=0,0,IF(AB104&gt;9,AVERAGE(LARGE(D104:Z104,{1,2,3,4,5,6,7,8,9,10})),0))</f>
        <v>0</v>
      </c>
      <c r="AE104" s="48">
        <f t="array" ref="AE104">IF(AB104=0,0,IF(AB104&gt;9,SUM(LARGE(D104:Z104,{1,2,3,4,5,6,7,8,9,10})),0))</f>
        <v>0</v>
      </c>
      <c r="AF104" s="48"/>
    </row>
    <row r="105" spans="1:32" x14ac:dyDescent="0.25">
      <c r="A105" s="38" t="s">
        <v>130</v>
      </c>
      <c r="B105" s="39" t="s">
        <v>4</v>
      </c>
      <c r="C105" s="49" t="s">
        <v>42</v>
      </c>
      <c r="D105" s="260">
        <v>35</v>
      </c>
      <c r="E105" s="260"/>
      <c r="F105" s="260"/>
      <c r="G105" s="41"/>
      <c r="H105" s="42"/>
      <c r="I105" s="261"/>
      <c r="J105" s="41"/>
      <c r="K105" s="261"/>
      <c r="L105" s="261"/>
      <c r="M105" s="41"/>
      <c r="N105" s="44"/>
      <c r="O105" s="261"/>
      <c r="P105" s="261"/>
      <c r="Q105" s="261"/>
      <c r="R105" s="261"/>
      <c r="S105" s="261"/>
      <c r="T105" s="261"/>
      <c r="U105" s="261"/>
      <c r="V105" s="261"/>
      <c r="W105" s="261"/>
      <c r="X105" s="260"/>
      <c r="Y105" s="260"/>
      <c r="Z105" s="260"/>
      <c r="AA105" s="53"/>
      <c r="AB105" s="47">
        <f>COUNT(D105:Z105)</f>
        <v>1</v>
      </c>
      <c r="AC105" s="48">
        <f>IF(AB105=0,0,AVERAGE(D105:Z105))</f>
        <v>35</v>
      </c>
      <c r="AD105" s="48">
        <f t="array" ref="AD105">IF(AB105=0,0,IF(AB105&gt;9,AVERAGE(LARGE(D105:Z105,{1,2,3,4,5,6,7,8,9,10})),0))</f>
        <v>0</v>
      </c>
      <c r="AE105" s="48">
        <f t="array" ref="AE105">IF(AB105=0,0,IF(AB105&gt;9,SUM(LARGE(D105:Z105,{1,2,3,4,5,6,7,8,9,10})),0))</f>
        <v>0</v>
      </c>
      <c r="AF105" s="48"/>
    </row>
    <row r="106" spans="1:32" x14ac:dyDescent="0.25">
      <c r="A106" s="38" t="s">
        <v>167</v>
      </c>
      <c r="B106" s="39" t="s">
        <v>8</v>
      </c>
      <c r="C106" s="39" t="s">
        <v>42</v>
      </c>
      <c r="D106" s="260">
        <v>35</v>
      </c>
      <c r="E106" s="260"/>
      <c r="F106" s="260"/>
      <c r="G106" s="41"/>
      <c r="H106" s="42"/>
      <c r="I106" s="261"/>
      <c r="J106" s="41"/>
      <c r="K106" s="261"/>
      <c r="L106" s="261"/>
      <c r="M106" s="41"/>
      <c r="N106" s="44"/>
      <c r="O106" s="261"/>
      <c r="P106" s="261"/>
      <c r="Q106" s="261"/>
      <c r="R106" s="261"/>
      <c r="S106" s="261"/>
      <c r="T106" s="261"/>
      <c r="U106" s="261"/>
      <c r="V106" s="261"/>
      <c r="W106" s="261"/>
      <c r="X106" s="260"/>
      <c r="Y106" s="260"/>
      <c r="Z106" s="260"/>
      <c r="AA106" s="53"/>
      <c r="AB106" s="47">
        <f>COUNT(D106:Z106)</f>
        <v>1</v>
      </c>
      <c r="AC106" s="48">
        <f>IF(AB106=0,0,AVERAGE(D106:Z106))</f>
        <v>35</v>
      </c>
      <c r="AD106" s="48">
        <f t="array" ref="AD106">IF(AB106=0,0,IF(AB106&gt;9,AVERAGE(LARGE(D106:Z106,{1,2,3,4,5,6,7,8,9,10})),0))</f>
        <v>0</v>
      </c>
      <c r="AE106" s="48">
        <f t="array" ref="AE106">IF(AB106=0,0,IF(AB106&gt;9,SUM(LARGE(D106:Z106,{1,2,3,4,5,6,7,8,9,10})),0))</f>
        <v>0</v>
      </c>
      <c r="AF106" s="48"/>
    </row>
    <row r="107" spans="1:32" x14ac:dyDescent="0.25">
      <c r="A107" s="38" t="s">
        <v>65</v>
      </c>
      <c r="B107" s="39" t="s">
        <v>12</v>
      </c>
      <c r="C107" s="49" t="s">
        <v>42</v>
      </c>
      <c r="D107" s="260">
        <v>34</v>
      </c>
      <c r="E107" s="260"/>
      <c r="F107" s="260"/>
      <c r="G107" s="41"/>
      <c r="H107" s="42"/>
      <c r="I107" s="261"/>
      <c r="J107" s="41"/>
      <c r="K107" s="261"/>
      <c r="L107" s="261"/>
      <c r="M107" s="41"/>
      <c r="N107" s="44"/>
      <c r="O107" s="261"/>
      <c r="P107" s="261"/>
      <c r="Q107" s="261"/>
      <c r="R107" s="261"/>
      <c r="S107" s="261"/>
      <c r="T107" s="261"/>
      <c r="U107" s="261"/>
      <c r="V107" s="261"/>
      <c r="W107" s="261"/>
      <c r="X107" s="260"/>
      <c r="Y107" s="260"/>
      <c r="Z107" s="260"/>
      <c r="AA107" s="262"/>
      <c r="AB107" s="47">
        <f>COUNT(D107:Z107)</f>
        <v>1</v>
      </c>
      <c r="AC107" s="48">
        <f>IF(AB107=0,0,AVERAGE(D107:Z107))</f>
        <v>34</v>
      </c>
      <c r="AD107" s="48">
        <f t="array" ref="AD107">IF(AB107=0,0,IF(AB107&gt;9,AVERAGE(LARGE(D107:Z107,{1,2,3,4,5,6,7,8,9,10})),0))</f>
        <v>0</v>
      </c>
      <c r="AE107" s="48">
        <f t="array" ref="AE107">IF(AB107=0,0,IF(AB107&gt;9,SUM(LARGE(D107:Z107,{1,2,3,4,5,6,7,8,9,10})),0))</f>
        <v>0</v>
      </c>
      <c r="AF107" s="48"/>
    </row>
    <row r="108" spans="1:32" x14ac:dyDescent="0.25">
      <c r="A108" s="38" t="s">
        <v>273</v>
      </c>
      <c r="B108" s="39" t="s">
        <v>3</v>
      </c>
      <c r="C108" s="39" t="s">
        <v>42</v>
      </c>
      <c r="D108" s="260">
        <v>34</v>
      </c>
      <c r="E108" s="260"/>
      <c r="F108" s="260"/>
      <c r="G108" s="41"/>
      <c r="H108" s="42"/>
      <c r="I108" s="261"/>
      <c r="J108" s="41"/>
      <c r="K108" s="261"/>
      <c r="L108" s="261"/>
      <c r="M108" s="41"/>
      <c r="N108" s="44"/>
      <c r="O108" s="261"/>
      <c r="P108" s="261"/>
      <c r="Q108" s="261"/>
      <c r="R108" s="261"/>
      <c r="S108" s="261"/>
      <c r="T108" s="261"/>
      <c r="U108" s="261"/>
      <c r="V108" s="261"/>
      <c r="W108" s="261"/>
      <c r="X108" s="260"/>
      <c r="Y108" s="260"/>
      <c r="Z108" s="260"/>
      <c r="AA108" s="262"/>
      <c r="AB108" s="47">
        <f>COUNT(D108:Z108)</f>
        <v>1</v>
      </c>
      <c r="AC108" s="48">
        <f>IF(AB108=0,0,AVERAGE(D108:Z108))</f>
        <v>34</v>
      </c>
      <c r="AD108" s="48">
        <f t="array" ref="AD108">IF(AB108=0,0,IF(AB108&gt;9,AVERAGE(LARGE(D108:Z108,{1,2,3,4,5,6,7,8,9,10})),0))</f>
        <v>0</v>
      </c>
      <c r="AE108" s="48">
        <f t="array" ref="AE108">IF(AB108=0,0,IF(AB108&gt;9,SUM(LARGE(D108:Z108,{1,2,3,4,5,6,7,8,9,10})),0))</f>
        <v>0</v>
      </c>
      <c r="AF108" s="48"/>
    </row>
    <row r="109" spans="1:32" x14ac:dyDescent="0.25">
      <c r="A109" s="38" t="s">
        <v>136</v>
      </c>
      <c r="B109" s="39" t="s">
        <v>10</v>
      </c>
      <c r="C109" s="39" t="s">
        <v>42</v>
      </c>
      <c r="D109" s="260">
        <v>33</v>
      </c>
      <c r="E109" s="260"/>
      <c r="F109" s="260"/>
      <c r="G109" s="41"/>
      <c r="H109" s="42"/>
      <c r="I109" s="261"/>
      <c r="J109" s="41"/>
      <c r="K109" s="261"/>
      <c r="L109" s="261"/>
      <c r="M109" s="41"/>
      <c r="N109" s="44"/>
      <c r="O109" s="261"/>
      <c r="P109" s="261"/>
      <c r="Q109" s="261"/>
      <c r="R109" s="261"/>
      <c r="S109" s="261"/>
      <c r="T109" s="261"/>
      <c r="U109" s="261"/>
      <c r="V109" s="261"/>
      <c r="W109" s="261"/>
      <c r="X109" s="260"/>
      <c r="Y109" s="260"/>
      <c r="Z109" s="260"/>
      <c r="AA109" s="262"/>
      <c r="AB109" s="47">
        <f>COUNT(D109:Z109)</f>
        <v>1</v>
      </c>
      <c r="AC109" s="48">
        <f>IF(AB109=0,0,AVERAGE(D109:Z109))</f>
        <v>33</v>
      </c>
      <c r="AD109" s="48">
        <f t="array" ref="AD109">IF(AB109=0,0,IF(AB109&gt;9,AVERAGE(LARGE(D109:Z109,{1,2,3,4,5,6,7,8,9,10})),0))</f>
        <v>0</v>
      </c>
      <c r="AE109" s="48">
        <f t="array" ref="AE109">IF(AB109=0,0,IF(AB109&gt;9,SUM(LARGE(D109:Z109,{1,2,3,4,5,6,7,8,9,10})),0))</f>
        <v>0</v>
      </c>
      <c r="AF109" s="48"/>
    </row>
    <row r="110" spans="1:32" x14ac:dyDescent="0.25">
      <c r="A110" s="38" t="s">
        <v>181</v>
      </c>
      <c r="B110" s="39" t="s">
        <v>8</v>
      </c>
      <c r="C110" s="39" t="s">
        <v>42</v>
      </c>
      <c r="D110" s="260">
        <v>33</v>
      </c>
      <c r="E110" s="260"/>
      <c r="F110" s="260"/>
      <c r="G110" s="41"/>
      <c r="H110" s="42"/>
      <c r="I110" s="261"/>
      <c r="J110" s="41"/>
      <c r="K110" s="261"/>
      <c r="L110" s="261"/>
      <c r="M110" s="41"/>
      <c r="N110" s="44"/>
      <c r="O110" s="261"/>
      <c r="P110" s="261"/>
      <c r="Q110" s="261"/>
      <c r="R110" s="261"/>
      <c r="S110" s="261"/>
      <c r="T110" s="261"/>
      <c r="U110" s="261"/>
      <c r="V110" s="261"/>
      <c r="W110" s="261"/>
      <c r="X110" s="260"/>
      <c r="Y110" s="260"/>
      <c r="Z110" s="260"/>
      <c r="AA110" s="262"/>
      <c r="AB110" s="47">
        <f>COUNT(D110:Z110)</f>
        <v>1</v>
      </c>
      <c r="AC110" s="48">
        <f>IF(AB110=0,0,AVERAGE(D110:Z110))</f>
        <v>33</v>
      </c>
      <c r="AD110" s="48">
        <f t="array" ref="AD110">IF(AB110=0,0,IF(AB110&gt;9,AVERAGE(LARGE(D110:Z110,{1,2,3,4,5,6,7,8,9,10})),0))</f>
        <v>0</v>
      </c>
      <c r="AE110" s="48">
        <f t="array" ref="AE110">IF(AB110=0,0,IF(AB110&gt;9,SUM(LARGE(D110:Z110,{1,2,3,4,5,6,7,8,9,10})),0))</f>
        <v>0</v>
      </c>
      <c r="AF110" s="48"/>
    </row>
    <row r="111" spans="1:32" x14ac:dyDescent="0.25">
      <c r="A111" s="269" t="s">
        <v>261</v>
      </c>
      <c r="B111" s="260" t="s">
        <v>8</v>
      </c>
      <c r="C111" s="260" t="s">
        <v>42</v>
      </c>
      <c r="D111" s="260">
        <v>32</v>
      </c>
      <c r="E111" s="260"/>
      <c r="F111" s="260"/>
      <c r="G111" s="41"/>
      <c r="H111" s="42"/>
      <c r="I111" s="261"/>
      <c r="J111" s="41"/>
      <c r="K111" s="261"/>
      <c r="L111" s="261"/>
      <c r="M111" s="41"/>
      <c r="N111" s="44"/>
      <c r="O111" s="261"/>
      <c r="P111" s="261"/>
      <c r="Q111" s="261"/>
      <c r="R111" s="261"/>
      <c r="S111" s="261"/>
      <c r="T111" s="261"/>
      <c r="U111" s="261"/>
      <c r="V111" s="261"/>
      <c r="W111" s="261"/>
      <c r="X111" s="260"/>
      <c r="Y111" s="260"/>
      <c r="Z111" s="260"/>
      <c r="AA111" s="262"/>
      <c r="AB111" s="47">
        <f>COUNT(D111:Z111)</f>
        <v>1</v>
      </c>
      <c r="AC111" s="48">
        <f>IF(AB111=0,0,AVERAGE(D111:Z111))</f>
        <v>32</v>
      </c>
      <c r="AD111" s="48">
        <f t="array" ref="AD111">IF(AB111=0,0,IF(AB111&gt;9,AVERAGE(LARGE(D111:Z111,{1,2,3,4,5,6,7,8,9,10})),0))</f>
        <v>0</v>
      </c>
      <c r="AE111" s="48">
        <f t="array" ref="AE111">IF(AB111=0,0,IF(AB111&gt;9,SUM(LARGE(D111:Z111,{1,2,3,4,5,6,7,8,9,10})),0))</f>
        <v>0</v>
      </c>
      <c r="AF111" s="48"/>
    </row>
    <row r="112" spans="1:32" x14ac:dyDescent="0.25">
      <c r="A112" s="38" t="s">
        <v>307</v>
      </c>
      <c r="B112" s="39" t="s">
        <v>5</v>
      </c>
      <c r="C112" s="39" t="s">
        <v>42</v>
      </c>
      <c r="D112" s="260">
        <v>32</v>
      </c>
      <c r="E112" s="260"/>
      <c r="F112" s="260"/>
      <c r="G112" s="41"/>
      <c r="H112" s="42"/>
      <c r="I112" s="261"/>
      <c r="J112" s="41"/>
      <c r="K112" s="261"/>
      <c r="L112" s="261"/>
      <c r="M112" s="41"/>
      <c r="N112" s="44"/>
      <c r="O112" s="261"/>
      <c r="P112" s="261"/>
      <c r="Q112" s="261"/>
      <c r="R112" s="261"/>
      <c r="S112" s="261"/>
      <c r="T112" s="261"/>
      <c r="U112" s="261"/>
      <c r="V112" s="261"/>
      <c r="W112" s="261"/>
      <c r="X112" s="260"/>
      <c r="Y112" s="260"/>
      <c r="Z112" s="260"/>
      <c r="AA112" s="262"/>
      <c r="AB112" s="47">
        <f>COUNT(D112:Z112)</f>
        <v>1</v>
      </c>
      <c r="AC112" s="48">
        <f>IF(AB112=0,0,AVERAGE(D112:Z112))</f>
        <v>32</v>
      </c>
      <c r="AD112" s="48">
        <f t="array" ref="AD112">IF(AB112=0,0,IF(AB112&gt;9,AVERAGE(LARGE(D112:Z112,{1,2,3,4,5,6,7,8,9,10})),0))</f>
        <v>0</v>
      </c>
      <c r="AE112" s="48">
        <f t="array" ref="AE112">IF(AB112=0,0,IF(AB112&gt;9,SUM(LARGE(D112:Z112,{1,2,3,4,5,6,7,8,9,10})),0))</f>
        <v>0</v>
      </c>
      <c r="AF112" s="48"/>
    </row>
    <row r="113" spans="1:32" x14ac:dyDescent="0.25">
      <c r="A113" s="38" t="s">
        <v>79</v>
      </c>
      <c r="B113" s="39" t="s">
        <v>12</v>
      </c>
      <c r="C113" s="39" t="s">
        <v>42</v>
      </c>
      <c r="D113" s="61">
        <v>31</v>
      </c>
      <c r="E113" s="260"/>
      <c r="F113" s="260"/>
      <c r="G113" s="41"/>
      <c r="H113" s="42"/>
      <c r="I113" s="261"/>
      <c r="J113" s="41"/>
      <c r="K113" s="261"/>
      <c r="L113" s="261"/>
      <c r="M113" s="41"/>
      <c r="N113" s="44"/>
      <c r="O113" s="261"/>
      <c r="P113" s="261"/>
      <c r="Q113" s="261"/>
      <c r="R113" s="261"/>
      <c r="S113" s="261"/>
      <c r="T113" s="261"/>
      <c r="U113" s="261"/>
      <c r="V113" s="261"/>
      <c r="W113" s="261"/>
      <c r="X113" s="260"/>
      <c r="Y113" s="260"/>
      <c r="Z113" s="260"/>
      <c r="AA113" s="262"/>
      <c r="AB113" s="47">
        <f>COUNT(D113:Z113)</f>
        <v>1</v>
      </c>
      <c r="AC113" s="48">
        <f>IF(AB113=0,0,AVERAGE(D113:Z113))</f>
        <v>31</v>
      </c>
      <c r="AD113" s="48">
        <f t="array" ref="AD113">IF(AB113=0,0,IF(AB113&gt;9,AVERAGE(LARGE(D113:Z113,{1,2,3,4,5,6,7,8,9,10})),0))</f>
        <v>0</v>
      </c>
      <c r="AE113" s="48">
        <f t="array" ref="AE113">IF(AB113=0,0,IF(AB113&gt;9,SUM(LARGE(D113:Z113,{1,2,3,4,5,6,7,8,9,10})),0))</f>
        <v>0</v>
      </c>
      <c r="AF113" s="48"/>
    </row>
    <row r="114" spans="1:32" x14ac:dyDescent="0.25">
      <c r="A114" s="38" t="s">
        <v>376</v>
      </c>
      <c r="B114" s="39" t="s">
        <v>5</v>
      </c>
      <c r="C114" s="39" t="s">
        <v>42</v>
      </c>
      <c r="D114" s="260">
        <v>31</v>
      </c>
      <c r="E114" s="260"/>
      <c r="F114" s="260"/>
      <c r="G114" s="41"/>
      <c r="H114" s="42"/>
      <c r="I114" s="261"/>
      <c r="J114" s="41"/>
      <c r="K114" s="261"/>
      <c r="L114" s="261"/>
      <c r="M114" s="41"/>
      <c r="N114" s="44"/>
      <c r="O114" s="261"/>
      <c r="P114" s="261"/>
      <c r="Q114" s="261"/>
      <c r="R114" s="261"/>
      <c r="S114" s="261"/>
      <c r="T114" s="261"/>
      <c r="U114" s="261"/>
      <c r="V114" s="261"/>
      <c r="W114" s="261"/>
      <c r="X114" s="260"/>
      <c r="Y114" s="260"/>
      <c r="Z114" s="260"/>
      <c r="AA114" s="262"/>
      <c r="AB114" s="47">
        <f>COUNT(D114:Z114)</f>
        <v>1</v>
      </c>
      <c r="AC114" s="48">
        <f>IF(AB114=0,0,AVERAGE(D114:Z114))</f>
        <v>31</v>
      </c>
      <c r="AD114" s="48">
        <f t="array" ref="AD114">IF(AB114=0,0,IF(AB114&gt;9,AVERAGE(LARGE(D114:Z114,{1,2,3,4,5,6,7,8,9,10})),0))</f>
        <v>0</v>
      </c>
      <c r="AE114" s="48">
        <f t="array" ref="AE114">IF(AB114=0,0,IF(AB114&gt;9,SUM(LARGE(D114:Z114,{1,2,3,4,5,6,7,8,9,10})),0))</f>
        <v>0</v>
      </c>
      <c r="AF114" s="48"/>
    </row>
    <row r="115" spans="1:32" x14ac:dyDescent="0.25">
      <c r="A115" s="269" t="s">
        <v>317</v>
      </c>
      <c r="B115" s="262" t="s">
        <v>5</v>
      </c>
      <c r="C115" s="262" t="s">
        <v>42</v>
      </c>
      <c r="D115" s="260">
        <v>31</v>
      </c>
      <c r="E115" s="260"/>
      <c r="F115" s="260"/>
      <c r="G115" s="41"/>
      <c r="H115" s="42"/>
      <c r="I115" s="261"/>
      <c r="J115" s="41"/>
      <c r="K115" s="261"/>
      <c r="L115" s="261"/>
      <c r="M115" s="41"/>
      <c r="N115" s="44"/>
      <c r="O115" s="261"/>
      <c r="P115" s="261"/>
      <c r="Q115" s="261"/>
      <c r="R115" s="261"/>
      <c r="S115" s="261"/>
      <c r="T115" s="261"/>
      <c r="U115" s="261"/>
      <c r="V115" s="261"/>
      <c r="W115" s="261"/>
      <c r="X115" s="260"/>
      <c r="Y115" s="260"/>
      <c r="Z115" s="260"/>
      <c r="AA115" s="262"/>
      <c r="AB115" s="47">
        <f>COUNT(D115:Z115)</f>
        <v>1</v>
      </c>
      <c r="AC115" s="48">
        <f>IF(AB115=0,0,AVERAGE(D115:Z115))</f>
        <v>31</v>
      </c>
      <c r="AD115" s="48">
        <f t="array" ref="AD115">IF(AB115=0,0,IF(AB115&gt;9,AVERAGE(LARGE(D115:Z115,{1,2,3,4,5,6,7,8,9,10})),0))</f>
        <v>0</v>
      </c>
      <c r="AE115" s="48">
        <f t="array" ref="AE115">IF(AB115=0,0,IF(AB115&gt;9,SUM(LARGE(D115:Z115,{1,2,3,4,5,6,7,8,9,10})),0))</f>
        <v>0</v>
      </c>
      <c r="AF115" s="48"/>
    </row>
    <row r="116" spans="1:32" x14ac:dyDescent="0.25">
      <c r="A116" s="38" t="s">
        <v>262</v>
      </c>
      <c r="B116" s="39" t="s">
        <v>3</v>
      </c>
      <c r="C116" s="39" t="s">
        <v>42</v>
      </c>
      <c r="D116" s="260">
        <v>30</v>
      </c>
      <c r="E116" s="260"/>
      <c r="F116" s="260"/>
      <c r="G116" s="41"/>
      <c r="H116" s="42"/>
      <c r="I116" s="261"/>
      <c r="J116" s="41"/>
      <c r="K116" s="261"/>
      <c r="L116" s="261"/>
      <c r="M116" s="41"/>
      <c r="N116" s="44"/>
      <c r="O116" s="261"/>
      <c r="P116" s="261"/>
      <c r="Q116" s="261"/>
      <c r="R116" s="261"/>
      <c r="S116" s="261"/>
      <c r="T116" s="261"/>
      <c r="U116" s="261"/>
      <c r="V116" s="261"/>
      <c r="W116" s="261"/>
      <c r="X116" s="260"/>
      <c r="Y116" s="260"/>
      <c r="Z116" s="260"/>
      <c r="AA116" s="262"/>
      <c r="AB116" s="47">
        <f>COUNT(D116:Z116)</f>
        <v>1</v>
      </c>
      <c r="AC116" s="48">
        <f>IF(AB116=0,0,AVERAGE(D116:Z116))</f>
        <v>30</v>
      </c>
      <c r="AD116" s="48">
        <f t="array" ref="AD116">IF(AB116=0,0,IF(AB116&gt;9,AVERAGE(LARGE(D116:Z116,{1,2,3,4,5,6,7,8,9,10})),0))</f>
        <v>0</v>
      </c>
      <c r="AE116" s="48">
        <f t="array" ref="AE116">IF(AB116=0,0,IF(AB116&gt;9,SUM(LARGE(D116:Z116,{1,2,3,4,5,6,7,8,9,10})),0))</f>
        <v>0</v>
      </c>
      <c r="AF116" s="48"/>
    </row>
    <row r="117" spans="1:32" x14ac:dyDescent="0.25">
      <c r="A117" s="285" t="s">
        <v>423</v>
      </c>
      <c r="B117" s="286" t="s">
        <v>4</v>
      </c>
      <c r="C117" s="286" t="s">
        <v>42</v>
      </c>
      <c r="D117" s="286">
        <v>30</v>
      </c>
      <c r="E117" s="286"/>
      <c r="F117" s="286"/>
      <c r="G117" s="304"/>
      <c r="H117" s="306"/>
      <c r="I117" s="308"/>
      <c r="J117" s="304"/>
      <c r="K117" s="309"/>
      <c r="L117" s="308"/>
      <c r="M117" s="304"/>
      <c r="N117" s="310"/>
      <c r="O117" s="308"/>
      <c r="P117" s="308"/>
      <c r="Q117" s="308"/>
      <c r="R117" s="308"/>
      <c r="S117" s="308"/>
      <c r="T117" s="308"/>
      <c r="U117" s="308"/>
      <c r="V117" s="308"/>
      <c r="W117" s="308"/>
      <c r="X117" s="286"/>
      <c r="Y117" s="286"/>
      <c r="Z117" s="286"/>
      <c r="AA117" s="287"/>
      <c r="AB117" s="47">
        <f>COUNT(D117:Z117)</f>
        <v>1</v>
      </c>
      <c r="AC117" s="48">
        <f>IF(AB117=0,0,AVERAGE(D117:Z117))</f>
        <v>30</v>
      </c>
      <c r="AD117" s="48">
        <f t="array" ref="AD117">IF(AB117=0,0,IF(AB117&gt;9,AVERAGE(LARGE(D117:Z117,{1,2,3,4,5,6,7,8,9,10})),0))</f>
        <v>0</v>
      </c>
      <c r="AE117" s="48">
        <f t="array" ref="AE117">IF(AB117=0,0,IF(AB117&gt;9,SUM(LARGE(D117:Z117,{1,2,3,4,5,6,7,8,9,10})),0))</f>
        <v>0</v>
      </c>
      <c r="AF117" s="48"/>
    </row>
    <row r="118" spans="1:32" x14ac:dyDescent="0.25">
      <c r="A118" s="38" t="s">
        <v>175</v>
      </c>
      <c r="B118" s="39" t="s">
        <v>5</v>
      </c>
      <c r="C118" s="39" t="s">
        <v>42</v>
      </c>
      <c r="D118" s="260">
        <v>30</v>
      </c>
      <c r="E118" s="260"/>
      <c r="F118" s="260"/>
      <c r="G118" s="39"/>
      <c r="H118" s="50"/>
      <c r="I118" s="260"/>
      <c r="J118" s="39"/>
      <c r="K118" s="260"/>
      <c r="L118" s="260"/>
      <c r="M118" s="39"/>
      <c r="N118" s="45"/>
      <c r="O118" s="260"/>
      <c r="P118" s="260"/>
      <c r="Q118" s="260"/>
      <c r="R118" s="260"/>
      <c r="S118" s="260"/>
      <c r="T118" s="260"/>
      <c r="U118" s="260"/>
      <c r="V118" s="260"/>
      <c r="W118" s="260"/>
      <c r="X118" s="260"/>
      <c r="Y118" s="260"/>
      <c r="Z118" s="260"/>
      <c r="AA118" s="262"/>
      <c r="AB118" s="47">
        <f>COUNT(D118:Z118)</f>
        <v>1</v>
      </c>
      <c r="AC118" s="48">
        <f>IF(AB118=0,0,AVERAGE(D118:Z118))</f>
        <v>30</v>
      </c>
      <c r="AD118" s="48">
        <f t="array" ref="AD118">IF(AB118=0,0,IF(AB118&gt;9,AVERAGE(LARGE(D118:Z118,{1,2,3,4,5,6,7,8,9,10})),0))</f>
        <v>0</v>
      </c>
      <c r="AE118" s="48">
        <f t="array" ref="AE118">IF(AB118=0,0,IF(AB118&gt;9,SUM(LARGE(D118:Z118,{1,2,3,4,5,6,7,8,9,10})),0))</f>
        <v>0</v>
      </c>
      <c r="AF118" s="48"/>
    </row>
    <row r="119" spans="1:32" x14ac:dyDescent="0.25">
      <c r="A119" s="38" t="s">
        <v>322</v>
      </c>
      <c r="B119" s="39" t="s">
        <v>7</v>
      </c>
      <c r="C119" s="39" t="s">
        <v>42</v>
      </c>
      <c r="D119" s="260">
        <v>28</v>
      </c>
      <c r="E119" s="260"/>
      <c r="F119" s="260"/>
      <c r="G119" s="41"/>
      <c r="H119" s="42"/>
      <c r="I119" s="261"/>
      <c r="J119" s="41"/>
      <c r="K119" s="261"/>
      <c r="L119" s="261"/>
      <c r="M119" s="41"/>
      <c r="N119" s="44"/>
      <c r="O119" s="57"/>
      <c r="P119" s="261"/>
      <c r="Q119" s="261"/>
      <c r="R119" s="261"/>
      <c r="S119" s="261"/>
      <c r="T119" s="261"/>
      <c r="U119" s="261"/>
      <c r="V119" s="261"/>
      <c r="W119" s="261"/>
      <c r="X119" s="260"/>
      <c r="Y119" s="260"/>
      <c r="Z119" s="260"/>
      <c r="AA119" s="262"/>
      <c r="AB119" s="47">
        <f>COUNT(D119:Z119)</f>
        <v>1</v>
      </c>
      <c r="AC119" s="48">
        <f>IF(AB119=0,0,AVERAGE(D119:Z119))</f>
        <v>28</v>
      </c>
      <c r="AD119" s="48">
        <f t="array" ref="AD119">IF(AB119=0,0,IF(AB119&gt;9,AVERAGE(LARGE(D119:Z119,{1,2,3,4,5,6,7,8,9,10})),0))</f>
        <v>0</v>
      </c>
      <c r="AE119" s="48">
        <f t="array" ref="AE119">IF(AB119=0,0,IF(AB119&gt;9,SUM(LARGE(D119:Z119,{1,2,3,4,5,6,7,8,9,10})),0))</f>
        <v>0</v>
      </c>
      <c r="AF119" s="48"/>
    </row>
    <row r="120" spans="1:32" x14ac:dyDescent="0.25">
      <c r="A120" s="285" t="s">
        <v>426</v>
      </c>
      <c r="B120" s="286" t="s">
        <v>7</v>
      </c>
      <c r="C120" s="286" t="s">
        <v>42</v>
      </c>
      <c r="D120" s="286">
        <v>27</v>
      </c>
      <c r="E120" s="286"/>
      <c r="F120" s="286"/>
      <c r="G120" s="304"/>
      <c r="H120" s="306"/>
      <c r="I120" s="308"/>
      <c r="J120" s="304"/>
      <c r="K120" s="309"/>
      <c r="L120" s="308"/>
      <c r="M120" s="304"/>
      <c r="N120" s="310"/>
      <c r="O120" s="308"/>
      <c r="P120" s="308"/>
      <c r="Q120" s="308"/>
      <c r="R120" s="308"/>
      <c r="S120" s="308"/>
      <c r="T120" s="308"/>
      <c r="U120" s="308"/>
      <c r="V120" s="308"/>
      <c r="W120" s="308"/>
      <c r="X120" s="286"/>
      <c r="Y120" s="286"/>
      <c r="Z120" s="286"/>
      <c r="AA120" s="287"/>
      <c r="AB120" s="47">
        <f>COUNT(D120:Z120)</f>
        <v>1</v>
      </c>
      <c r="AC120" s="48">
        <f>IF(AB120=0,0,AVERAGE(D120:Z120))</f>
        <v>27</v>
      </c>
      <c r="AD120" s="48">
        <f t="array" ref="AD120">IF(AB120=0,0,IF(AB120&gt;9,AVERAGE(LARGE(D120:Z120,{1,2,3,4,5,6,7,8,9,10})),0))</f>
        <v>0</v>
      </c>
      <c r="AE120" s="48">
        <f t="array" ref="AE120">IF(AB120=0,0,IF(AB120&gt;9,SUM(LARGE(D120:Z120,{1,2,3,4,5,6,7,8,9,10})),0))</f>
        <v>0</v>
      </c>
      <c r="AF120" s="48"/>
    </row>
    <row r="121" spans="1:32" x14ac:dyDescent="0.25">
      <c r="A121" s="38" t="s">
        <v>53</v>
      </c>
      <c r="B121" s="272" t="s">
        <v>12</v>
      </c>
      <c r="C121" s="39" t="s">
        <v>42</v>
      </c>
      <c r="D121" s="260">
        <v>26</v>
      </c>
      <c r="E121" s="260"/>
      <c r="F121" s="260"/>
      <c r="G121" s="41"/>
      <c r="H121" s="42"/>
      <c r="I121" s="261"/>
      <c r="J121" s="41"/>
      <c r="K121" s="261"/>
      <c r="L121" s="261"/>
      <c r="M121" s="41"/>
      <c r="N121" s="44"/>
      <c r="O121" s="261"/>
      <c r="P121" s="261"/>
      <c r="Q121" s="261"/>
      <c r="R121" s="261"/>
      <c r="S121" s="261"/>
      <c r="T121" s="261"/>
      <c r="U121" s="261"/>
      <c r="V121" s="261"/>
      <c r="W121" s="261"/>
      <c r="X121" s="260"/>
      <c r="Y121" s="260"/>
      <c r="Z121" s="260"/>
      <c r="AA121" s="262"/>
      <c r="AB121" s="47">
        <f>COUNT(D121:Z121)</f>
        <v>1</v>
      </c>
      <c r="AC121" s="48">
        <f>IF(AB121=0,0,AVERAGE(D121:Z121))</f>
        <v>26</v>
      </c>
      <c r="AD121" s="48">
        <f t="array" ref="AD121">IF(AB121=0,0,IF(AB121&gt;9,AVERAGE(LARGE(D121:Z121,{1,2,3,4,5,6,7,8,9,10})),0))</f>
        <v>0</v>
      </c>
      <c r="AE121" s="48">
        <f t="array" ref="AE121">IF(AB121=0,0,IF(AB121&gt;9,SUM(LARGE(D121:Z121,{1,2,3,4,5,6,7,8,9,10})),0))</f>
        <v>0</v>
      </c>
      <c r="AF121" s="48"/>
    </row>
    <row r="122" spans="1:32" x14ac:dyDescent="0.25">
      <c r="A122" s="38" t="s">
        <v>76</v>
      </c>
      <c r="B122" s="39" t="s">
        <v>9</v>
      </c>
      <c r="C122" s="39" t="s">
        <v>42</v>
      </c>
      <c r="D122" s="260">
        <v>24</v>
      </c>
      <c r="E122" s="260"/>
      <c r="F122" s="260"/>
      <c r="G122" s="41"/>
      <c r="H122" s="42"/>
      <c r="I122" s="261"/>
      <c r="J122" s="41"/>
      <c r="K122" s="261"/>
      <c r="L122" s="261"/>
      <c r="M122" s="41"/>
      <c r="N122" s="44"/>
      <c r="O122" s="261"/>
      <c r="P122" s="261"/>
      <c r="Q122" s="261"/>
      <c r="R122" s="261"/>
      <c r="S122" s="261"/>
      <c r="T122" s="261"/>
      <c r="U122" s="261"/>
      <c r="V122" s="261"/>
      <c r="W122" s="261"/>
      <c r="X122" s="260"/>
      <c r="Y122" s="260"/>
      <c r="Z122" s="260"/>
      <c r="AA122" s="262"/>
      <c r="AB122" s="47">
        <f>COUNT(D122:Z122)</f>
        <v>1</v>
      </c>
      <c r="AC122" s="48">
        <f>IF(AB122=0,0,AVERAGE(D122:Z122))</f>
        <v>24</v>
      </c>
      <c r="AD122" s="48">
        <f t="array" ref="AD122">IF(AB122=0,0,IF(AB122&gt;9,AVERAGE(LARGE(D122:Z122,{1,2,3,4,5,6,7,8,9,10})),0))</f>
        <v>0</v>
      </c>
      <c r="AE122" s="48">
        <f t="array" ref="AE122">IF(AB122=0,0,IF(AB122&gt;9,SUM(LARGE(D122:Z122,{1,2,3,4,5,6,7,8,9,10})),0))</f>
        <v>0</v>
      </c>
      <c r="AF122" s="48"/>
    </row>
    <row r="123" spans="1:32" x14ac:dyDescent="0.25">
      <c r="A123" s="38" t="s">
        <v>160</v>
      </c>
      <c r="B123" s="39" t="s">
        <v>11</v>
      </c>
      <c r="C123" s="39" t="s">
        <v>42</v>
      </c>
      <c r="D123" s="260">
        <v>23</v>
      </c>
      <c r="E123" s="260"/>
      <c r="F123" s="260"/>
      <c r="G123" s="41"/>
      <c r="H123" s="42"/>
      <c r="I123" s="261"/>
      <c r="J123" s="41"/>
      <c r="K123" s="261"/>
      <c r="L123" s="261"/>
      <c r="M123" s="41"/>
      <c r="N123" s="44"/>
      <c r="O123" s="261"/>
      <c r="P123" s="261"/>
      <c r="Q123" s="261"/>
      <c r="R123" s="261"/>
      <c r="S123" s="261"/>
      <c r="T123" s="261"/>
      <c r="U123" s="261"/>
      <c r="V123" s="261"/>
      <c r="W123" s="261"/>
      <c r="X123" s="260"/>
      <c r="Y123" s="260"/>
      <c r="Z123" s="260"/>
      <c r="AA123" s="262"/>
      <c r="AB123" s="47">
        <f>COUNT(D123:Z123)</f>
        <v>1</v>
      </c>
      <c r="AC123" s="48">
        <f>IF(AB123=0,0,AVERAGE(D123:Z123))</f>
        <v>23</v>
      </c>
      <c r="AD123" s="48">
        <f t="array" ref="AD123">IF(AB123=0,0,IF(AB123&gt;9,AVERAGE(LARGE(D123:Z123,{1,2,3,4,5,6,7,8,9,10})),0))</f>
        <v>0</v>
      </c>
      <c r="AE123" s="48">
        <f t="array" ref="AE123">IF(AB123=0,0,IF(AB123&gt;9,SUM(LARGE(D123:Z123,{1,2,3,4,5,6,7,8,9,10})),0))</f>
        <v>0</v>
      </c>
      <c r="AF123" s="48"/>
    </row>
    <row r="124" spans="1:32" x14ac:dyDescent="0.25">
      <c r="A124" s="285" t="s">
        <v>419</v>
      </c>
      <c r="B124" s="286" t="s">
        <v>7</v>
      </c>
      <c r="C124" s="286" t="s">
        <v>42</v>
      </c>
      <c r="D124" s="286">
        <v>23</v>
      </c>
      <c r="E124" s="286"/>
      <c r="F124" s="286"/>
      <c r="G124" s="304"/>
      <c r="H124" s="306"/>
      <c r="I124" s="308"/>
      <c r="J124" s="304"/>
      <c r="K124" s="309"/>
      <c r="L124" s="308"/>
      <c r="M124" s="304"/>
      <c r="N124" s="310"/>
      <c r="O124" s="308"/>
      <c r="P124" s="308"/>
      <c r="Q124" s="308"/>
      <c r="R124" s="308"/>
      <c r="S124" s="308"/>
      <c r="T124" s="308"/>
      <c r="U124" s="308"/>
      <c r="V124" s="308"/>
      <c r="W124" s="308"/>
      <c r="X124" s="286"/>
      <c r="Y124" s="286"/>
      <c r="Z124" s="286"/>
      <c r="AA124" s="287"/>
      <c r="AB124" s="47">
        <f>COUNT(D124:Z124)</f>
        <v>1</v>
      </c>
      <c r="AC124" s="48">
        <f>IF(AB124=0,0,AVERAGE(D124:Z124))</f>
        <v>23</v>
      </c>
      <c r="AD124" s="48">
        <f t="array" ref="AD124">IF(AB124=0,0,IF(AB124&gt;9,AVERAGE(LARGE(D124:Z124,{1,2,3,4,5,6,7,8,9,10})),0))</f>
        <v>0</v>
      </c>
      <c r="AE124" s="48">
        <f t="array" ref="AE124">IF(AB124=0,0,IF(AB124&gt;9,SUM(LARGE(D124:Z124,{1,2,3,4,5,6,7,8,9,10})),0))</f>
        <v>0</v>
      </c>
      <c r="AF124" s="48"/>
    </row>
    <row r="125" spans="1:32" x14ac:dyDescent="0.25">
      <c r="A125" s="285" t="s">
        <v>433</v>
      </c>
      <c r="B125" s="286" t="s">
        <v>7</v>
      </c>
      <c r="C125" s="286" t="s">
        <v>42</v>
      </c>
      <c r="D125" s="286">
        <v>10</v>
      </c>
      <c r="E125" s="286"/>
      <c r="F125" s="286"/>
      <c r="G125" s="304"/>
      <c r="H125" s="306"/>
      <c r="I125" s="308"/>
      <c r="J125" s="304"/>
      <c r="K125" s="309"/>
      <c r="L125" s="308"/>
      <c r="M125" s="304"/>
      <c r="N125" s="310"/>
      <c r="O125" s="308"/>
      <c r="P125" s="308"/>
      <c r="Q125" s="308"/>
      <c r="R125" s="308"/>
      <c r="S125" s="308"/>
      <c r="T125" s="308"/>
      <c r="U125" s="308"/>
      <c r="V125" s="308"/>
      <c r="W125" s="308"/>
      <c r="X125" s="286"/>
      <c r="Y125" s="286"/>
      <c r="Z125" s="286"/>
      <c r="AA125" s="287"/>
      <c r="AB125" s="47">
        <f>COUNT(D125:Z125)</f>
        <v>1</v>
      </c>
      <c r="AC125" s="48">
        <f>IF(AB125=0,0,AVERAGE(D125:Z125))</f>
        <v>10</v>
      </c>
      <c r="AD125" s="48">
        <f t="array" ref="AD125">IF(AB125=0,0,IF(AB125&gt;9,AVERAGE(LARGE(D125:Z125,{1,2,3,4,5,6,7,8,9,10})),0))</f>
        <v>0</v>
      </c>
      <c r="AE125" s="48">
        <f t="array" ref="AE125">IF(AB125=0,0,IF(AB125&gt;9,SUM(LARGE(D125:Z125,{1,2,3,4,5,6,7,8,9,10})),0))</f>
        <v>0</v>
      </c>
      <c r="AF125" s="48"/>
    </row>
    <row r="126" spans="1:32" x14ac:dyDescent="0.25">
      <c r="A126" s="266" t="s">
        <v>45</v>
      </c>
      <c r="B126" s="260" t="s">
        <v>8</v>
      </c>
      <c r="C126" s="260" t="s">
        <v>42</v>
      </c>
      <c r="D126" s="260"/>
      <c r="E126" s="260"/>
      <c r="F126" s="260"/>
      <c r="G126" s="41"/>
      <c r="H126" s="42"/>
      <c r="I126" s="261"/>
      <c r="J126" s="41"/>
      <c r="K126" s="261"/>
      <c r="L126" s="261"/>
      <c r="M126" s="41"/>
      <c r="N126" s="44"/>
      <c r="O126" s="261"/>
      <c r="P126" s="261"/>
      <c r="Q126" s="261"/>
      <c r="R126" s="261"/>
      <c r="S126" s="261"/>
      <c r="T126" s="261"/>
      <c r="U126" s="261"/>
      <c r="V126" s="261"/>
      <c r="W126" s="261"/>
      <c r="X126" s="260"/>
      <c r="Y126" s="260"/>
      <c r="Z126" s="260"/>
      <c r="AA126" s="262"/>
      <c r="AB126" s="47">
        <f>COUNT(D126:Z126)</f>
        <v>0</v>
      </c>
      <c r="AC126" s="48">
        <f>IF(AB126=0,0,AVERAGE(D126:Z126))</f>
        <v>0</v>
      </c>
      <c r="AD126" s="48">
        <f t="array" ref="AD126">IF(AB126=0,0,IF(AB126&gt;9,AVERAGE(LARGE(D126:Z126,{1,2,3,4,5,6,7,8,9,10})),0))</f>
        <v>0</v>
      </c>
      <c r="AE126" s="48">
        <f t="array" ref="AE126">IF(AB126=0,0,IF(AB126&gt;9,SUM(LARGE(D126:Z126,{1,2,3,4,5,6,7,8,9,10})),0))</f>
        <v>0</v>
      </c>
      <c r="AF126" s="48"/>
    </row>
    <row r="127" spans="1:32" x14ac:dyDescent="0.25">
      <c r="A127" s="38" t="s">
        <v>46</v>
      </c>
      <c r="B127" s="39" t="s">
        <v>8</v>
      </c>
      <c r="C127" s="39" t="s">
        <v>42</v>
      </c>
      <c r="D127" s="260"/>
      <c r="E127" s="260"/>
      <c r="F127" s="260"/>
      <c r="G127" s="41"/>
      <c r="H127" s="42"/>
      <c r="I127" s="261"/>
      <c r="J127" s="41"/>
      <c r="K127" s="261"/>
      <c r="L127" s="261"/>
      <c r="M127" s="41"/>
      <c r="N127" s="44"/>
      <c r="O127" s="261"/>
      <c r="P127" s="261"/>
      <c r="Q127" s="261"/>
      <c r="R127" s="261"/>
      <c r="S127" s="268"/>
      <c r="T127" s="261"/>
      <c r="U127" s="261"/>
      <c r="V127" s="261"/>
      <c r="W127" s="261"/>
      <c r="X127" s="260"/>
      <c r="Y127" s="260"/>
      <c r="Z127" s="260"/>
      <c r="AA127" s="262"/>
      <c r="AB127" s="47">
        <f>COUNT(D127:Z127)</f>
        <v>0</v>
      </c>
      <c r="AC127" s="48">
        <f>IF(AB127=0,0,AVERAGE(D127:Z127))</f>
        <v>0</v>
      </c>
      <c r="AD127" s="48">
        <f t="array" ref="AD127">IF(AB127=0,0,IF(AB127&gt;9,AVERAGE(LARGE(D127:Z127,{1,2,3,4,5,6,7,8,9,10})),0))</f>
        <v>0</v>
      </c>
      <c r="AE127" s="48">
        <f t="array" ref="AE127">IF(AB127=0,0,IF(AB127&gt;9,SUM(LARGE(D127:Z127,{1,2,3,4,5,6,7,8,9,10})),0))</f>
        <v>0</v>
      </c>
      <c r="AF127" s="48"/>
    </row>
    <row r="128" spans="1:32" x14ac:dyDescent="0.25">
      <c r="A128" s="38" t="s">
        <v>383</v>
      </c>
      <c r="B128" s="39" t="s">
        <v>6</v>
      </c>
      <c r="C128" s="39" t="s">
        <v>42</v>
      </c>
      <c r="D128" s="260"/>
      <c r="E128" s="260"/>
      <c r="F128" s="260"/>
      <c r="G128" s="41"/>
      <c r="H128" s="42"/>
      <c r="I128" s="261"/>
      <c r="J128" s="41"/>
      <c r="K128" s="261"/>
      <c r="L128" s="261"/>
      <c r="M128" s="41"/>
      <c r="N128" s="44"/>
      <c r="O128" s="261"/>
      <c r="P128" s="261"/>
      <c r="Q128" s="261"/>
      <c r="R128" s="261"/>
      <c r="S128" s="261"/>
      <c r="T128" s="261"/>
      <c r="U128" s="261"/>
      <c r="V128" s="261"/>
      <c r="W128" s="261"/>
      <c r="X128" s="260"/>
      <c r="Y128" s="260"/>
      <c r="Z128" s="260"/>
      <c r="AA128" s="262"/>
      <c r="AB128" s="47">
        <f>COUNT(D128:Z128)</f>
        <v>0</v>
      </c>
      <c r="AC128" s="48">
        <f>IF(AB128=0,0,AVERAGE(D128:Z128))</f>
        <v>0</v>
      </c>
      <c r="AD128" s="48">
        <f t="array" ref="AD128">IF(AB128=0,0,IF(AB128&gt;9,AVERAGE(LARGE(D128:Z128,{1,2,3,4,5,6,7,8,9,10})),0))</f>
        <v>0</v>
      </c>
      <c r="AE128" s="48">
        <f t="array" ref="AE128">IF(AB128=0,0,IF(AB128&gt;9,SUM(LARGE(D128:Z128,{1,2,3,4,5,6,7,8,9,10})),0))</f>
        <v>0</v>
      </c>
      <c r="AF128" s="48"/>
    </row>
    <row r="129" spans="1:32" x14ac:dyDescent="0.25">
      <c r="A129" s="38" t="s">
        <v>321</v>
      </c>
      <c r="B129" s="39" t="s">
        <v>8</v>
      </c>
      <c r="C129" s="39" t="s">
        <v>42</v>
      </c>
      <c r="D129" s="260"/>
      <c r="E129" s="260"/>
      <c r="F129" s="260"/>
      <c r="G129" s="41"/>
      <c r="H129" s="42"/>
      <c r="I129" s="261"/>
      <c r="J129" s="41"/>
      <c r="K129" s="261"/>
      <c r="L129" s="261"/>
      <c r="M129" s="41"/>
      <c r="N129" s="44"/>
      <c r="O129" s="261"/>
      <c r="P129" s="261"/>
      <c r="Q129" s="261"/>
      <c r="R129" s="261"/>
      <c r="S129" s="261"/>
      <c r="T129" s="261"/>
      <c r="U129" s="261"/>
      <c r="V129" s="261"/>
      <c r="W129" s="261"/>
      <c r="X129" s="260"/>
      <c r="Y129" s="260"/>
      <c r="Z129" s="260"/>
      <c r="AA129" s="262"/>
      <c r="AB129" s="47">
        <f>COUNT(D129:Z129)</f>
        <v>0</v>
      </c>
      <c r="AC129" s="48">
        <f>IF(AB129=0,0,AVERAGE(D129:Z129))</f>
        <v>0</v>
      </c>
      <c r="AD129" s="48">
        <f t="array" ref="AD129">IF(AB129=0,0,IF(AB129&gt;9,AVERAGE(LARGE(D129:Z129,{1,2,3,4,5,6,7,8,9,10})),0))</f>
        <v>0</v>
      </c>
      <c r="AE129" s="48">
        <f t="array" ref="AE129">IF(AB129=0,0,IF(AB129&gt;9,SUM(LARGE(D129:Z129,{1,2,3,4,5,6,7,8,9,10})),0))</f>
        <v>0</v>
      </c>
      <c r="AF129" s="48"/>
    </row>
    <row r="130" spans="1:32" x14ac:dyDescent="0.25">
      <c r="A130" s="38" t="s">
        <v>384</v>
      </c>
      <c r="B130" s="39" t="s">
        <v>5</v>
      </c>
      <c r="C130" s="39" t="s">
        <v>42</v>
      </c>
      <c r="D130" s="260"/>
      <c r="E130" s="260"/>
      <c r="F130" s="260"/>
      <c r="G130" s="41"/>
      <c r="H130" s="42"/>
      <c r="I130" s="261"/>
      <c r="J130" s="41"/>
      <c r="K130" s="261"/>
      <c r="L130" s="261"/>
      <c r="M130" s="41"/>
      <c r="N130" s="44"/>
      <c r="O130" s="261"/>
      <c r="P130" s="261"/>
      <c r="Q130" s="261"/>
      <c r="R130" s="261"/>
      <c r="S130" s="261"/>
      <c r="T130" s="261"/>
      <c r="U130" s="261"/>
      <c r="V130" s="261"/>
      <c r="W130" s="261"/>
      <c r="X130" s="260"/>
      <c r="Y130" s="260"/>
      <c r="Z130" s="260"/>
      <c r="AA130" s="262"/>
      <c r="AB130" s="47">
        <f>COUNT(D130:Z130)</f>
        <v>0</v>
      </c>
      <c r="AC130" s="48">
        <f>IF(AB130=0,0,AVERAGE(D130:Z130))</f>
        <v>0</v>
      </c>
      <c r="AD130" s="48">
        <f t="array" ref="AD130">IF(AB130=0,0,IF(AB130&gt;9,AVERAGE(LARGE(D130:Z130,{1,2,3,4,5,6,7,8,9,10})),0))</f>
        <v>0</v>
      </c>
      <c r="AE130" s="48">
        <f t="array" ref="AE130">IF(AB130=0,0,IF(AB130&gt;9,SUM(LARGE(D130:Z130,{1,2,3,4,5,6,7,8,9,10})),0))</f>
        <v>0</v>
      </c>
      <c r="AF130" s="48"/>
    </row>
    <row r="131" spans="1:32" x14ac:dyDescent="0.25">
      <c r="A131" s="38" t="s">
        <v>50</v>
      </c>
      <c r="B131" s="39" t="s">
        <v>9</v>
      </c>
      <c r="C131" s="39" t="s">
        <v>42</v>
      </c>
      <c r="D131" s="260"/>
      <c r="E131" s="260"/>
      <c r="F131" s="260"/>
      <c r="G131" s="41"/>
      <c r="H131" s="42"/>
      <c r="I131" s="261"/>
      <c r="J131" s="41"/>
      <c r="K131" s="261"/>
      <c r="L131" s="261"/>
      <c r="M131" s="41"/>
      <c r="N131" s="44"/>
      <c r="O131" s="261"/>
      <c r="P131" s="261"/>
      <c r="Q131" s="261"/>
      <c r="R131" s="261"/>
      <c r="S131" s="261"/>
      <c r="T131" s="261"/>
      <c r="U131" s="261"/>
      <c r="V131" s="261"/>
      <c r="W131" s="261"/>
      <c r="X131" s="260"/>
      <c r="Y131" s="260"/>
      <c r="Z131" s="260"/>
      <c r="AA131" s="262"/>
      <c r="AB131" s="47">
        <f>COUNT(D131:Z131)</f>
        <v>0</v>
      </c>
      <c r="AC131" s="48">
        <f>IF(AB131=0,0,AVERAGE(D131:Z131))</f>
        <v>0</v>
      </c>
      <c r="AD131" s="48">
        <f t="array" ref="AD131">IF(AB131=0,0,IF(AB131&gt;9,AVERAGE(LARGE(D131:Z131,{1,2,3,4,5,6,7,8,9,10})),0))</f>
        <v>0</v>
      </c>
      <c r="AE131" s="48">
        <f t="array" ref="AE131">IF(AB131=0,0,IF(AB131&gt;9,SUM(LARGE(D131:Z131,{1,2,3,4,5,6,7,8,9,10})),0))</f>
        <v>0</v>
      </c>
      <c r="AF131" s="48"/>
    </row>
    <row r="132" spans="1:32" x14ac:dyDescent="0.25">
      <c r="A132" s="38" t="s">
        <v>51</v>
      </c>
      <c r="B132" s="39" t="s">
        <v>9</v>
      </c>
      <c r="C132" s="39" t="s">
        <v>42</v>
      </c>
      <c r="D132" s="260"/>
      <c r="E132" s="260"/>
      <c r="F132" s="260"/>
      <c r="G132" s="41"/>
      <c r="H132" s="42"/>
      <c r="I132" s="261"/>
      <c r="J132" s="41"/>
      <c r="K132" s="261"/>
      <c r="L132" s="261"/>
      <c r="M132" s="41"/>
      <c r="N132" s="44"/>
      <c r="O132" s="261"/>
      <c r="P132" s="261"/>
      <c r="Q132" s="261"/>
      <c r="R132" s="261"/>
      <c r="S132" s="261"/>
      <c r="T132" s="261"/>
      <c r="U132" s="261"/>
      <c r="V132" s="261"/>
      <c r="W132" s="261"/>
      <c r="X132" s="260"/>
      <c r="Y132" s="260"/>
      <c r="Z132" s="260"/>
      <c r="AA132" s="262"/>
      <c r="AB132" s="47">
        <f>COUNT(D132:Z132)</f>
        <v>0</v>
      </c>
      <c r="AC132" s="48">
        <f>IF(AB132=0,0,AVERAGE(D132:Z132))</f>
        <v>0</v>
      </c>
      <c r="AD132" s="48">
        <f t="array" ref="AD132">IF(AB132=0,0,IF(AB132&gt;9,AVERAGE(LARGE(D132:Z132,{1,2,3,4,5,6,7,8,9,10})),0))</f>
        <v>0</v>
      </c>
      <c r="AE132" s="48">
        <f t="array" ref="AE132">IF(AB132=0,0,IF(AB132&gt;9,SUM(LARGE(D132:Z132,{1,2,3,4,5,6,7,8,9,10})),0))</f>
        <v>0</v>
      </c>
      <c r="AF132" s="48"/>
    </row>
    <row r="133" spans="1:32" x14ac:dyDescent="0.25">
      <c r="A133" s="38" t="s">
        <v>371</v>
      </c>
      <c r="B133" s="39" t="s">
        <v>6</v>
      </c>
      <c r="C133" s="39" t="s">
        <v>42</v>
      </c>
      <c r="D133" s="260"/>
      <c r="E133" s="260"/>
      <c r="F133" s="260"/>
      <c r="G133" s="41"/>
      <c r="H133" s="42"/>
      <c r="I133" s="261"/>
      <c r="J133" s="41"/>
      <c r="K133" s="261"/>
      <c r="L133" s="261"/>
      <c r="M133" s="41"/>
      <c r="N133" s="44"/>
      <c r="O133" s="261"/>
      <c r="P133" s="261"/>
      <c r="Q133" s="261"/>
      <c r="R133" s="261"/>
      <c r="S133" s="261"/>
      <c r="T133" s="261"/>
      <c r="U133" s="261"/>
      <c r="V133" s="261"/>
      <c r="W133" s="261"/>
      <c r="X133" s="260"/>
      <c r="Y133" s="260"/>
      <c r="Z133" s="260"/>
      <c r="AA133" s="262"/>
      <c r="AB133" s="47">
        <f>COUNT(D133:Z133)</f>
        <v>0</v>
      </c>
      <c r="AC133" s="48">
        <f>IF(AB133=0,0,AVERAGE(D133:Z133))</f>
        <v>0</v>
      </c>
      <c r="AD133" s="48">
        <f t="array" ref="AD133">IF(AB133=0,0,IF(AB133&gt;9,AVERAGE(LARGE(D133:Z133,{1,2,3,4,5,6,7,8,9,10})),0))</f>
        <v>0</v>
      </c>
      <c r="AE133" s="48">
        <f t="array" ref="AE133">IF(AB133=0,0,IF(AB133&gt;9,SUM(LARGE(D133:Z133,{1,2,3,4,5,6,7,8,9,10})),0))</f>
        <v>0</v>
      </c>
      <c r="AF133" s="48"/>
    </row>
    <row r="134" spans="1:32" x14ac:dyDescent="0.25">
      <c r="A134" s="38" t="s">
        <v>359</v>
      </c>
      <c r="B134" s="39" t="s">
        <v>5</v>
      </c>
      <c r="C134" s="39" t="s">
        <v>42</v>
      </c>
      <c r="D134" s="260"/>
      <c r="E134" s="260"/>
      <c r="F134" s="260"/>
      <c r="G134" s="41"/>
      <c r="H134" s="42"/>
      <c r="I134" s="261"/>
      <c r="J134" s="41"/>
      <c r="K134" s="261"/>
      <c r="L134" s="261"/>
      <c r="M134" s="41"/>
      <c r="N134" s="44"/>
      <c r="O134" s="261"/>
      <c r="P134" s="261"/>
      <c r="Q134" s="261"/>
      <c r="R134" s="261"/>
      <c r="S134" s="261"/>
      <c r="T134" s="261"/>
      <c r="U134" s="261"/>
      <c r="V134" s="261"/>
      <c r="W134" s="261"/>
      <c r="X134" s="260"/>
      <c r="Y134" s="260"/>
      <c r="Z134" s="260"/>
      <c r="AA134" s="262"/>
      <c r="AB134" s="47">
        <f>COUNT(D134:Z134)</f>
        <v>0</v>
      </c>
      <c r="AC134" s="48">
        <f>IF(AB134=0,0,AVERAGE(D134:Z134))</f>
        <v>0</v>
      </c>
      <c r="AD134" s="48">
        <f t="array" ref="AD134">IF(AB134=0,0,IF(AB134&gt;9,AVERAGE(LARGE(D134:Z134,{1,2,3,4,5,6,7,8,9,10})),0))</f>
        <v>0</v>
      </c>
      <c r="AE134" s="48">
        <f t="array" ref="AE134">IF(AB134=0,0,IF(AB134&gt;9,SUM(LARGE(D134:Z134,{1,2,3,4,5,6,7,8,9,10})),0))</f>
        <v>0</v>
      </c>
      <c r="AF134" s="48"/>
    </row>
    <row r="135" spans="1:32" x14ac:dyDescent="0.25">
      <c r="A135" s="38" t="s">
        <v>330</v>
      </c>
      <c r="B135" s="39" t="s">
        <v>11</v>
      </c>
      <c r="C135" s="39" t="s">
        <v>42</v>
      </c>
      <c r="D135" s="260"/>
      <c r="E135" s="260"/>
      <c r="F135" s="260"/>
      <c r="G135" s="41"/>
      <c r="H135" s="42"/>
      <c r="I135" s="261"/>
      <c r="J135" s="41"/>
      <c r="K135" s="261"/>
      <c r="L135" s="261"/>
      <c r="M135" s="41"/>
      <c r="N135" s="44"/>
      <c r="O135" s="261"/>
      <c r="P135" s="261"/>
      <c r="Q135" s="261"/>
      <c r="R135" s="261"/>
      <c r="S135" s="261"/>
      <c r="T135" s="261"/>
      <c r="U135" s="261"/>
      <c r="V135" s="261"/>
      <c r="W135" s="261"/>
      <c r="X135" s="260"/>
      <c r="Y135" s="260"/>
      <c r="Z135" s="260"/>
      <c r="AA135" s="262"/>
      <c r="AB135" s="47">
        <f>COUNT(D135:Z135)</f>
        <v>0</v>
      </c>
      <c r="AC135" s="48">
        <f>IF(AB135=0,0,AVERAGE(D135:Z135))</f>
        <v>0</v>
      </c>
      <c r="AD135" s="48">
        <f t="array" ref="AD135">IF(AB135=0,0,IF(AB135&gt;9,AVERAGE(LARGE(D135:Z135,{1,2,3,4,5,6,7,8,9,10})),0))</f>
        <v>0</v>
      </c>
      <c r="AE135" s="48">
        <f t="array" ref="AE135">IF(AB135=0,0,IF(AB135&gt;9,SUM(LARGE(D135:Z135,{1,2,3,4,5,6,7,8,9,10})),0))</f>
        <v>0</v>
      </c>
      <c r="AF135" s="48"/>
    </row>
    <row r="136" spans="1:32" x14ac:dyDescent="0.25">
      <c r="A136" s="38" t="s">
        <v>372</v>
      </c>
      <c r="B136" s="39" t="s">
        <v>10</v>
      </c>
      <c r="C136" s="39" t="s">
        <v>42</v>
      </c>
      <c r="D136" s="260"/>
      <c r="E136" s="260"/>
      <c r="F136" s="260"/>
      <c r="G136" s="41"/>
      <c r="H136" s="42"/>
      <c r="I136" s="261"/>
      <c r="J136" s="41"/>
      <c r="K136" s="261"/>
      <c r="L136" s="261"/>
      <c r="M136" s="41"/>
      <c r="N136" s="44"/>
      <c r="O136" s="261"/>
      <c r="P136" s="261"/>
      <c r="Q136" s="261"/>
      <c r="R136" s="261"/>
      <c r="S136" s="261"/>
      <c r="T136" s="261"/>
      <c r="U136" s="261"/>
      <c r="V136" s="261"/>
      <c r="W136" s="261"/>
      <c r="X136" s="260"/>
      <c r="Y136" s="260"/>
      <c r="Z136" s="260"/>
      <c r="AA136" s="262"/>
      <c r="AB136" s="47">
        <f>COUNT(D136:Z136)</f>
        <v>0</v>
      </c>
      <c r="AC136" s="48">
        <f>IF(AB136=0,0,AVERAGE(D136:Z136))</f>
        <v>0</v>
      </c>
      <c r="AD136" s="48">
        <f t="array" ref="AD136">IF(AB136=0,0,IF(AB136&gt;9,AVERAGE(LARGE(D136:Z136,{1,2,3,4,5,6,7,8,9,10})),0))</f>
        <v>0</v>
      </c>
      <c r="AE136" s="48">
        <f t="array" ref="AE136">IF(AB136=0,0,IF(AB136&gt;9,SUM(LARGE(D136:Z136,{1,2,3,4,5,6,7,8,9,10})),0))</f>
        <v>0</v>
      </c>
      <c r="AF136" s="48"/>
    </row>
    <row r="137" spans="1:32" x14ac:dyDescent="0.25">
      <c r="A137" s="38" t="s">
        <v>373</v>
      </c>
      <c r="B137" s="39" t="s">
        <v>5</v>
      </c>
      <c r="C137" s="39" t="s">
        <v>42</v>
      </c>
      <c r="D137" s="260"/>
      <c r="E137" s="260"/>
      <c r="F137" s="260"/>
      <c r="G137" s="41"/>
      <c r="H137" s="42"/>
      <c r="I137" s="261"/>
      <c r="J137" s="41"/>
      <c r="K137" s="261"/>
      <c r="L137" s="261"/>
      <c r="M137" s="41"/>
      <c r="N137" s="44"/>
      <c r="O137" s="261"/>
      <c r="P137" s="261"/>
      <c r="Q137" s="261"/>
      <c r="R137" s="261"/>
      <c r="S137" s="261"/>
      <c r="T137" s="261"/>
      <c r="U137" s="261"/>
      <c r="V137" s="261"/>
      <c r="W137" s="261"/>
      <c r="X137" s="260"/>
      <c r="Y137" s="260"/>
      <c r="Z137" s="260"/>
      <c r="AA137" s="262"/>
      <c r="AB137" s="47">
        <f>COUNT(D137:Z137)</f>
        <v>0</v>
      </c>
      <c r="AC137" s="48">
        <f>IF(AB137=0,0,AVERAGE(D137:Z137))</f>
        <v>0</v>
      </c>
      <c r="AD137" s="48">
        <f t="array" ref="AD137">IF(AB137=0,0,IF(AB137&gt;9,AVERAGE(LARGE(D137:Z137,{1,2,3,4,5,6,7,8,9,10})),0))</f>
        <v>0</v>
      </c>
      <c r="AE137" s="48">
        <f t="array" ref="AE137">IF(AB137=0,0,IF(AB137&gt;9,SUM(LARGE(D137:Z137,{1,2,3,4,5,6,7,8,9,10})),0))</f>
        <v>0</v>
      </c>
      <c r="AF137" s="48"/>
    </row>
    <row r="138" spans="1:32" x14ac:dyDescent="0.25">
      <c r="A138" s="38" t="s">
        <v>60</v>
      </c>
      <c r="B138" s="39" t="s">
        <v>5</v>
      </c>
      <c r="C138" s="39" t="s">
        <v>42</v>
      </c>
      <c r="D138" s="260"/>
      <c r="E138" s="260"/>
      <c r="F138" s="260"/>
      <c r="G138" s="41"/>
      <c r="H138" s="42"/>
      <c r="I138" s="261"/>
      <c r="J138" s="41"/>
      <c r="K138" s="261"/>
      <c r="L138" s="261"/>
      <c r="M138" s="41"/>
      <c r="N138" s="44"/>
      <c r="O138" s="261"/>
      <c r="P138" s="261"/>
      <c r="Q138" s="261"/>
      <c r="R138" s="261"/>
      <c r="S138" s="261"/>
      <c r="T138" s="261"/>
      <c r="U138" s="261"/>
      <c r="V138" s="261"/>
      <c r="W138" s="261"/>
      <c r="X138" s="260"/>
      <c r="Y138" s="260"/>
      <c r="Z138" s="260"/>
      <c r="AA138" s="262"/>
      <c r="AB138" s="47">
        <f>COUNT(D138:Z138)</f>
        <v>0</v>
      </c>
      <c r="AC138" s="48">
        <f>IF(AB138=0,0,AVERAGE(D138:Z138))</f>
        <v>0</v>
      </c>
      <c r="AD138" s="48">
        <f t="array" ref="AD138">IF(AB138=0,0,IF(AB138&gt;9,AVERAGE(LARGE(D138:Z138,{1,2,3,4,5,6,7,8,9,10})),0))</f>
        <v>0</v>
      </c>
      <c r="AE138" s="48">
        <f t="array" ref="AE138">IF(AB138=0,0,IF(AB138&gt;9,SUM(LARGE(D138:Z138,{1,2,3,4,5,6,7,8,9,10})),0))</f>
        <v>0</v>
      </c>
      <c r="AF138" s="48"/>
    </row>
    <row r="139" spans="1:32" x14ac:dyDescent="0.25">
      <c r="A139" s="38" t="s">
        <v>337</v>
      </c>
      <c r="B139" s="39" t="s">
        <v>12</v>
      </c>
      <c r="C139" s="49" t="s">
        <v>42</v>
      </c>
      <c r="D139" s="260"/>
      <c r="E139" s="260"/>
      <c r="F139" s="260"/>
      <c r="G139" s="41"/>
      <c r="H139" s="42"/>
      <c r="I139" s="261"/>
      <c r="J139" s="41"/>
      <c r="K139" s="261"/>
      <c r="L139" s="261"/>
      <c r="M139" s="41"/>
      <c r="N139" s="44"/>
      <c r="O139" s="261"/>
      <c r="P139" s="261"/>
      <c r="Q139" s="261"/>
      <c r="R139" s="261"/>
      <c r="S139" s="261"/>
      <c r="T139" s="261"/>
      <c r="U139" s="261"/>
      <c r="V139" s="261"/>
      <c r="W139" s="261"/>
      <c r="X139" s="260"/>
      <c r="Y139" s="260"/>
      <c r="Z139" s="260"/>
      <c r="AA139" s="262"/>
      <c r="AB139" s="47">
        <f>COUNT(D139:Z139)</f>
        <v>0</v>
      </c>
      <c r="AC139" s="48">
        <f>IF(AB139=0,0,AVERAGE(D139:Z139))</f>
        <v>0</v>
      </c>
      <c r="AD139" s="48">
        <f t="array" ref="AD139">IF(AB139=0,0,IF(AB139&gt;9,AVERAGE(LARGE(D139:Z139,{1,2,3,4,5,6,7,8,9,10})),0))</f>
        <v>0</v>
      </c>
      <c r="AE139" s="48">
        <f t="array" ref="AE139">IF(AB139=0,0,IF(AB139&gt;9,SUM(LARGE(D139:Z139,{1,2,3,4,5,6,7,8,9,10})),0))</f>
        <v>0</v>
      </c>
      <c r="AF139" s="48"/>
    </row>
    <row r="140" spans="1:32" x14ac:dyDescent="0.25">
      <c r="A140" s="269" t="s">
        <v>340</v>
      </c>
      <c r="B140" s="260" t="s">
        <v>12</v>
      </c>
      <c r="C140" s="260" t="s">
        <v>42</v>
      </c>
      <c r="D140" s="260"/>
      <c r="E140" s="260"/>
      <c r="F140" s="260"/>
      <c r="G140" s="41"/>
      <c r="H140" s="42"/>
      <c r="I140" s="261"/>
      <c r="J140" s="41"/>
      <c r="K140" s="261"/>
      <c r="L140" s="261"/>
      <c r="M140" s="41"/>
      <c r="N140" s="44"/>
      <c r="O140" s="261"/>
      <c r="P140" s="261"/>
      <c r="Q140" s="261"/>
      <c r="R140" s="261"/>
      <c r="S140" s="261"/>
      <c r="T140" s="261"/>
      <c r="U140" s="261"/>
      <c r="V140" s="261"/>
      <c r="W140" s="261"/>
      <c r="X140" s="260"/>
      <c r="Y140" s="260"/>
      <c r="Z140" s="260"/>
      <c r="AA140" s="262"/>
      <c r="AB140" s="47">
        <f>COUNT(D140:Z140)</f>
        <v>0</v>
      </c>
      <c r="AC140" s="48">
        <f>IF(AB140=0,0,AVERAGE(D140:Z140))</f>
        <v>0</v>
      </c>
      <c r="AD140" s="48">
        <f t="array" ref="AD140">IF(AB140=0,0,IF(AB140&gt;9,AVERAGE(LARGE(D140:Z140,{1,2,3,4,5,6,7,8,9,10})),0))</f>
        <v>0</v>
      </c>
      <c r="AE140" s="48">
        <f t="array" ref="AE140">IF(AB140=0,0,IF(AB140&gt;9,SUM(LARGE(D140:Z140,{1,2,3,4,5,6,7,8,9,10})),0))</f>
        <v>0</v>
      </c>
      <c r="AF140" s="48"/>
    </row>
    <row r="141" spans="1:32" x14ac:dyDescent="0.25">
      <c r="A141" s="38" t="s">
        <v>360</v>
      </c>
      <c r="B141" s="39" t="s">
        <v>11</v>
      </c>
      <c r="C141" s="39" t="s">
        <v>42</v>
      </c>
      <c r="D141" s="260"/>
      <c r="E141" s="262"/>
      <c r="F141" s="262"/>
      <c r="G141" s="54"/>
      <c r="H141" s="55"/>
      <c r="I141" s="270"/>
      <c r="J141" s="54"/>
      <c r="K141" s="261"/>
      <c r="L141" s="270"/>
      <c r="M141" s="54"/>
      <c r="N141" s="56"/>
      <c r="O141" s="270"/>
      <c r="P141" s="270"/>
      <c r="Q141" s="270"/>
      <c r="R141" s="270"/>
      <c r="S141" s="270"/>
      <c r="T141" s="270"/>
      <c r="U141" s="270"/>
      <c r="V141" s="270"/>
      <c r="W141" s="270"/>
      <c r="X141" s="262"/>
      <c r="Y141" s="262"/>
      <c r="Z141" s="262"/>
      <c r="AA141" s="53"/>
      <c r="AB141" s="47">
        <f>COUNT(D141:Z141)</f>
        <v>0</v>
      </c>
      <c r="AC141" s="48">
        <f>IF(AB141=0,0,AVERAGE(D141:Z141))</f>
        <v>0</v>
      </c>
      <c r="AD141" s="48">
        <f t="array" ref="AD141">IF(AB141=0,0,IF(AB141&gt;9,AVERAGE(LARGE(D141:Z141,{1,2,3,4,5,6,7,8,9,10})),0))</f>
        <v>0</v>
      </c>
      <c r="AE141" s="48">
        <f t="array" ref="AE141">IF(AB141=0,0,IF(AB141&gt;9,SUM(LARGE(D141:Z141,{1,2,3,4,5,6,7,8,9,10})),0))</f>
        <v>0</v>
      </c>
      <c r="AF141" s="48"/>
    </row>
    <row r="142" spans="1:32" x14ac:dyDescent="0.25">
      <c r="A142" s="38" t="s">
        <v>62</v>
      </c>
      <c r="B142" s="39" t="s">
        <v>11</v>
      </c>
      <c r="C142" s="39" t="s">
        <v>42</v>
      </c>
      <c r="D142" s="260"/>
      <c r="E142" s="260"/>
      <c r="F142" s="260"/>
      <c r="G142" s="41"/>
      <c r="H142" s="42"/>
      <c r="I142" s="261"/>
      <c r="J142" s="41"/>
      <c r="K142" s="261"/>
      <c r="L142" s="261"/>
      <c r="M142" s="41"/>
      <c r="N142" s="44"/>
      <c r="O142" s="261"/>
      <c r="P142" s="261"/>
      <c r="Q142" s="261"/>
      <c r="R142" s="261"/>
      <c r="S142" s="261"/>
      <c r="T142" s="261"/>
      <c r="U142" s="261"/>
      <c r="V142" s="261"/>
      <c r="W142" s="261"/>
      <c r="X142" s="260"/>
      <c r="Y142" s="260"/>
      <c r="Z142" s="260"/>
      <c r="AA142" s="53"/>
      <c r="AB142" s="47">
        <f>COUNT(D142:Z142)</f>
        <v>0</v>
      </c>
      <c r="AC142" s="48">
        <f>IF(AB142=0,0,AVERAGE(D142:Z142))</f>
        <v>0</v>
      </c>
      <c r="AD142" s="48">
        <f t="array" ref="AD142">IF(AB142=0,0,IF(AB142&gt;9,AVERAGE(LARGE(D142:Z142,{1,2,3,4,5,6,7,8,9,10})),0))</f>
        <v>0</v>
      </c>
      <c r="AE142" s="48">
        <f t="array" ref="AE142">IF(AB142=0,0,IF(AB142&gt;9,SUM(LARGE(D142:Z142,{1,2,3,4,5,6,7,8,9,10})),0))</f>
        <v>0</v>
      </c>
      <c r="AF142" s="48"/>
    </row>
    <row r="143" spans="1:32" x14ac:dyDescent="0.25">
      <c r="A143" s="269" t="s">
        <v>361</v>
      </c>
      <c r="B143" s="262" t="s">
        <v>5</v>
      </c>
      <c r="C143" s="262" t="s">
        <v>42</v>
      </c>
      <c r="D143" s="260"/>
      <c r="E143" s="260"/>
      <c r="F143" s="260"/>
      <c r="G143" s="41"/>
      <c r="H143" s="42"/>
      <c r="I143" s="261"/>
      <c r="J143" s="41"/>
      <c r="K143" s="261"/>
      <c r="L143" s="261"/>
      <c r="M143" s="41"/>
      <c r="N143" s="44"/>
      <c r="O143" s="261"/>
      <c r="P143" s="261"/>
      <c r="Q143" s="261"/>
      <c r="R143" s="261"/>
      <c r="S143" s="261"/>
      <c r="T143" s="261"/>
      <c r="U143" s="261"/>
      <c r="V143" s="261"/>
      <c r="W143" s="261"/>
      <c r="X143" s="260"/>
      <c r="Y143" s="260"/>
      <c r="Z143" s="260"/>
      <c r="AA143" s="262"/>
      <c r="AB143" s="47">
        <f>COUNT(D143:Z143)</f>
        <v>0</v>
      </c>
      <c r="AC143" s="48">
        <f>IF(AB143=0,0,AVERAGE(D143:Z143))</f>
        <v>0</v>
      </c>
      <c r="AD143" s="48">
        <f t="array" ref="AD143">IF(AB143=0,0,IF(AB143&gt;9,AVERAGE(LARGE(D143:Z143,{1,2,3,4,5,6,7,8,9,10})),0))</f>
        <v>0</v>
      </c>
      <c r="AE143" s="48">
        <f t="array" ref="AE143">IF(AB143=0,0,IF(AB143&gt;9,SUM(LARGE(D143:Z143,{1,2,3,4,5,6,7,8,9,10})),0))</f>
        <v>0</v>
      </c>
      <c r="AF143" s="48"/>
    </row>
    <row r="144" spans="1:32" x14ac:dyDescent="0.25">
      <c r="A144" s="38" t="s">
        <v>66</v>
      </c>
      <c r="B144" s="39" t="s">
        <v>10</v>
      </c>
      <c r="C144" s="39" t="s">
        <v>42</v>
      </c>
      <c r="D144" s="260"/>
      <c r="E144" s="260"/>
      <c r="F144" s="260"/>
      <c r="G144" s="41"/>
      <c r="H144" s="42"/>
      <c r="I144" s="261"/>
      <c r="J144" s="41"/>
      <c r="K144" s="261"/>
      <c r="L144" s="261"/>
      <c r="M144" s="41"/>
      <c r="N144" s="44"/>
      <c r="O144" s="261"/>
      <c r="P144" s="261"/>
      <c r="Q144" s="261"/>
      <c r="R144" s="261"/>
      <c r="S144" s="261"/>
      <c r="T144" s="261"/>
      <c r="U144" s="261"/>
      <c r="V144" s="261"/>
      <c r="W144" s="261"/>
      <c r="X144" s="260"/>
      <c r="Y144" s="260"/>
      <c r="Z144" s="260"/>
      <c r="AA144" s="262"/>
      <c r="AB144" s="47">
        <f>COUNT(D144:Z144)</f>
        <v>0</v>
      </c>
      <c r="AC144" s="48">
        <f>IF(AB144=0,0,AVERAGE(D144:Z144))</f>
        <v>0</v>
      </c>
      <c r="AD144" s="48">
        <f t="array" ref="AD144">IF(AB144=0,0,IF(AB144&gt;9,AVERAGE(LARGE(D144:Z144,{1,2,3,4,5,6,7,8,9,10})),0))</f>
        <v>0</v>
      </c>
      <c r="AE144" s="48">
        <f t="array" ref="AE144">IF(AB144=0,0,IF(AB144&gt;9,SUM(LARGE(D144:Z144,{1,2,3,4,5,6,7,8,9,10})),0))</f>
        <v>0</v>
      </c>
      <c r="AF144" s="48"/>
    </row>
    <row r="145" spans="1:32" x14ac:dyDescent="0.25">
      <c r="A145" s="38" t="s">
        <v>263</v>
      </c>
      <c r="B145" s="39" t="s">
        <v>5</v>
      </c>
      <c r="C145" s="39" t="s">
        <v>42</v>
      </c>
      <c r="D145" s="260"/>
      <c r="E145" s="260"/>
      <c r="F145" s="260"/>
      <c r="G145" s="41"/>
      <c r="H145" s="42"/>
      <c r="I145" s="261"/>
      <c r="J145" s="41"/>
      <c r="K145" s="261"/>
      <c r="L145" s="261"/>
      <c r="M145" s="41"/>
      <c r="N145" s="44"/>
      <c r="O145" s="261"/>
      <c r="P145" s="261"/>
      <c r="Q145" s="261"/>
      <c r="R145" s="261"/>
      <c r="S145" s="261"/>
      <c r="T145" s="261"/>
      <c r="U145" s="261"/>
      <c r="V145" s="261"/>
      <c r="W145" s="261"/>
      <c r="X145" s="260"/>
      <c r="Y145" s="260"/>
      <c r="Z145" s="260"/>
      <c r="AA145" s="262"/>
      <c r="AB145" s="47">
        <f>COUNT(D145:Z145)</f>
        <v>0</v>
      </c>
      <c r="AC145" s="48">
        <f>IF(AB145=0,0,AVERAGE(D145:Z145))</f>
        <v>0</v>
      </c>
      <c r="AD145" s="48">
        <f t="array" ref="AD145">IF(AB145=0,0,IF(AB145&gt;9,AVERAGE(LARGE(D145:Z145,{1,2,3,4,5,6,7,8,9,10})),0))</f>
        <v>0</v>
      </c>
      <c r="AE145" s="48">
        <f t="array" ref="AE145">IF(AB145=0,0,IF(AB145&gt;9,SUM(LARGE(D145:Z145,{1,2,3,4,5,6,7,8,9,10})),0))</f>
        <v>0</v>
      </c>
      <c r="AF145" s="48"/>
    </row>
    <row r="146" spans="1:32" x14ac:dyDescent="0.25">
      <c r="A146" s="38" t="s">
        <v>67</v>
      </c>
      <c r="B146" s="39" t="s">
        <v>10</v>
      </c>
      <c r="C146" s="39" t="s">
        <v>42</v>
      </c>
      <c r="D146" s="260"/>
      <c r="E146" s="260"/>
      <c r="F146" s="260"/>
      <c r="G146" s="41"/>
      <c r="H146" s="42"/>
      <c r="I146" s="261"/>
      <c r="J146" s="41"/>
      <c r="K146" s="261"/>
      <c r="L146" s="261"/>
      <c r="M146" s="41"/>
      <c r="N146" s="44"/>
      <c r="O146" s="261"/>
      <c r="P146" s="261"/>
      <c r="Q146" s="261"/>
      <c r="R146" s="261"/>
      <c r="S146" s="261"/>
      <c r="T146" s="261"/>
      <c r="U146" s="261"/>
      <c r="V146" s="261"/>
      <c r="W146" s="261"/>
      <c r="X146" s="260"/>
      <c r="Y146" s="260"/>
      <c r="Z146" s="260"/>
      <c r="AA146" s="262"/>
      <c r="AB146" s="47">
        <f>COUNT(D146:Z146)</f>
        <v>0</v>
      </c>
      <c r="AC146" s="48">
        <f>IF(AB146=0,0,AVERAGE(D146:Z146))</f>
        <v>0</v>
      </c>
      <c r="AD146" s="48">
        <f t="array" ref="AD146">IF(AB146=0,0,IF(AB146&gt;9,AVERAGE(LARGE(D146:Z146,{1,2,3,4,5,6,7,8,9,10})),0))</f>
        <v>0</v>
      </c>
      <c r="AE146" s="48">
        <f t="array" ref="AE146">IF(AB146=0,0,IF(AB146&gt;9,SUM(LARGE(D146:Z146,{1,2,3,4,5,6,7,8,9,10})),0))</f>
        <v>0</v>
      </c>
      <c r="AF146" s="48"/>
    </row>
    <row r="147" spans="1:32" x14ac:dyDescent="0.25">
      <c r="A147" s="266" t="s">
        <v>68</v>
      </c>
      <c r="B147" s="260" t="s">
        <v>3</v>
      </c>
      <c r="C147" s="260" t="s">
        <v>42</v>
      </c>
      <c r="D147" s="260"/>
      <c r="E147" s="260"/>
      <c r="F147" s="260"/>
      <c r="G147" s="41"/>
      <c r="H147" s="42"/>
      <c r="I147" s="261"/>
      <c r="J147" s="41"/>
      <c r="K147" s="261"/>
      <c r="L147" s="261"/>
      <c r="M147" s="41"/>
      <c r="N147" s="44"/>
      <c r="O147" s="261"/>
      <c r="P147" s="261"/>
      <c r="Q147" s="261"/>
      <c r="R147" s="261"/>
      <c r="S147" s="261"/>
      <c r="T147" s="261"/>
      <c r="U147" s="261"/>
      <c r="V147" s="261"/>
      <c r="W147" s="261"/>
      <c r="X147" s="260"/>
      <c r="Y147" s="39"/>
      <c r="Z147" s="39"/>
      <c r="AA147" s="262"/>
      <c r="AB147" s="47">
        <f>COUNT(D147:Z147)</f>
        <v>0</v>
      </c>
      <c r="AC147" s="48">
        <f>IF(AB147=0,0,AVERAGE(D147:Z147))</f>
        <v>0</v>
      </c>
      <c r="AD147" s="48">
        <f t="array" ref="AD147">IF(AB147=0,0,IF(AB147&gt;9,AVERAGE(LARGE(D147:Z147,{1,2,3,4,5,6,7,8,9,10})),0))</f>
        <v>0</v>
      </c>
      <c r="AE147" s="48">
        <f t="array" ref="AE147">IF(AB147=0,0,IF(AB147&gt;9,SUM(LARGE(D147:Z147,{1,2,3,4,5,6,7,8,9,10})),0))</f>
        <v>0</v>
      </c>
      <c r="AF147" s="48"/>
    </row>
    <row r="148" spans="1:32" x14ac:dyDescent="0.25">
      <c r="A148" s="38" t="s">
        <v>69</v>
      </c>
      <c r="B148" s="39" t="s">
        <v>7</v>
      </c>
      <c r="C148" s="39" t="s">
        <v>42</v>
      </c>
      <c r="D148" s="260"/>
      <c r="E148" s="260"/>
      <c r="F148" s="260"/>
      <c r="G148" s="41"/>
      <c r="H148" s="42"/>
      <c r="I148" s="261"/>
      <c r="J148" s="41"/>
      <c r="K148" s="261"/>
      <c r="L148" s="261"/>
      <c r="M148" s="41"/>
      <c r="N148" s="44"/>
      <c r="O148" s="261"/>
      <c r="P148" s="261"/>
      <c r="Q148" s="261"/>
      <c r="R148" s="261"/>
      <c r="S148" s="261"/>
      <c r="T148" s="261"/>
      <c r="U148" s="261"/>
      <c r="V148" s="261"/>
      <c r="W148" s="261"/>
      <c r="X148" s="260"/>
      <c r="Y148" s="260"/>
      <c r="Z148" s="260"/>
      <c r="AA148" s="262"/>
      <c r="AB148" s="47">
        <f>COUNT(D148:Z148)</f>
        <v>0</v>
      </c>
      <c r="AC148" s="48">
        <f>IF(AB148=0,0,AVERAGE(D148:Z148))</f>
        <v>0</v>
      </c>
      <c r="AD148" s="48">
        <f t="array" ref="AD148">IF(AB148=0,0,IF(AB148&gt;9,AVERAGE(LARGE(D148:Z148,{1,2,3,4,5,6,7,8,9,10})),0))</f>
        <v>0</v>
      </c>
      <c r="AE148" s="48">
        <f t="array" ref="AE148">IF(AB148=0,0,IF(AB148&gt;9,SUM(LARGE(D148:Z148,{1,2,3,4,5,6,7,8,9,10})),0))</f>
        <v>0</v>
      </c>
      <c r="AF148" s="48"/>
    </row>
    <row r="149" spans="1:32" x14ac:dyDescent="0.25">
      <c r="A149" s="38" t="s">
        <v>386</v>
      </c>
      <c r="B149" s="39" t="s">
        <v>6</v>
      </c>
      <c r="C149" s="39" t="s">
        <v>42</v>
      </c>
      <c r="D149" s="260"/>
      <c r="E149" s="260"/>
      <c r="F149" s="260"/>
      <c r="G149" s="41"/>
      <c r="H149" s="42"/>
      <c r="I149" s="261"/>
      <c r="J149" s="41"/>
      <c r="K149" s="261"/>
      <c r="L149" s="261"/>
      <c r="M149" s="41"/>
      <c r="N149" s="44"/>
      <c r="O149" s="261"/>
      <c r="P149" s="261"/>
      <c r="Q149" s="261"/>
      <c r="R149" s="261"/>
      <c r="S149" s="261"/>
      <c r="T149" s="261"/>
      <c r="U149" s="261"/>
      <c r="V149" s="261"/>
      <c r="W149" s="261"/>
      <c r="X149" s="260"/>
      <c r="Y149" s="260"/>
      <c r="Z149" s="260"/>
      <c r="AA149" s="262"/>
      <c r="AB149" s="47">
        <f>COUNT(D149:Z149)</f>
        <v>0</v>
      </c>
      <c r="AC149" s="48">
        <f>IF(AB149=0,0,AVERAGE(D149:Z149))</f>
        <v>0</v>
      </c>
      <c r="AD149" s="48">
        <f t="array" ref="AD149">IF(AB149=0,0,IF(AB149&gt;9,AVERAGE(LARGE(D149:Z149,{1,2,3,4,5,6,7,8,9,10})),0))</f>
        <v>0</v>
      </c>
      <c r="AE149" s="48">
        <f t="array" ref="AE149">IF(AB149=0,0,IF(AB149&gt;9,SUM(LARGE(D149:Z149,{1,2,3,4,5,6,7,8,9,10})),0))</f>
        <v>0</v>
      </c>
      <c r="AF149" s="48"/>
    </row>
    <row r="150" spans="1:32" x14ac:dyDescent="0.25">
      <c r="A150" s="38" t="s">
        <v>264</v>
      </c>
      <c r="B150" s="39" t="s">
        <v>11</v>
      </c>
      <c r="C150" s="49" t="s">
        <v>42</v>
      </c>
      <c r="D150" s="260"/>
      <c r="E150" s="260"/>
      <c r="F150" s="260"/>
      <c r="G150" s="41"/>
      <c r="H150" s="42"/>
      <c r="I150" s="261"/>
      <c r="J150" s="41"/>
      <c r="K150" s="261"/>
      <c r="L150" s="261"/>
      <c r="M150" s="41"/>
      <c r="N150" s="44"/>
      <c r="O150" s="261"/>
      <c r="P150" s="261"/>
      <c r="Q150" s="261"/>
      <c r="R150" s="261"/>
      <c r="S150" s="268"/>
      <c r="T150" s="261"/>
      <c r="U150" s="261"/>
      <c r="V150" s="261"/>
      <c r="W150" s="261"/>
      <c r="X150" s="260"/>
      <c r="Y150" s="39"/>
      <c r="Z150" s="39"/>
      <c r="AA150" s="262"/>
      <c r="AB150" s="47">
        <f>COUNT(D150:Z150)</f>
        <v>0</v>
      </c>
      <c r="AC150" s="48">
        <f>IF(AB150=0,0,AVERAGE(D150:Z150))</f>
        <v>0</v>
      </c>
      <c r="AD150" s="48">
        <f t="array" ref="AD150">IF(AB150=0,0,IF(AB150&gt;9,AVERAGE(LARGE(D150:Z150,{1,2,3,4,5,6,7,8,9,10})),0))</f>
        <v>0</v>
      </c>
      <c r="AE150" s="48">
        <f t="array" ref="AE150">IF(AB150=0,0,IF(AB150&gt;9,SUM(LARGE(D150:Z150,{1,2,3,4,5,6,7,8,9,10})),0))</f>
        <v>0</v>
      </c>
      <c r="AF150" s="48"/>
    </row>
    <row r="151" spans="1:32" x14ac:dyDescent="0.25">
      <c r="A151" s="38" t="s">
        <v>71</v>
      </c>
      <c r="B151" s="39" t="s">
        <v>11</v>
      </c>
      <c r="C151" s="39" t="s">
        <v>42</v>
      </c>
      <c r="D151" s="260"/>
      <c r="E151" s="260"/>
      <c r="F151" s="260"/>
      <c r="G151" s="41"/>
      <c r="H151" s="42"/>
      <c r="I151" s="261"/>
      <c r="J151" s="41"/>
      <c r="K151" s="261"/>
      <c r="L151" s="261"/>
      <c r="M151" s="41"/>
      <c r="N151" s="44"/>
      <c r="O151" s="261"/>
      <c r="P151" s="261"/>
      <c r="Q151" s="261"/>
      <c r="R151" s="261"/>
      <c r="S151" s="261"/>
      <c r="T151" s="261"/>
      <c r="U151" s="261"/>
      <c r="V151" s="261"/>
      <c r="W151" s="261"/>
      <c r="X151" s="260"/>
      <c r="Y151" s="260"/>
      <c r="Z151" s="260"/>
      <c r="AA151" s="262"/>
      <c r="AB151" s="47">
        <f>COUNT(D151:Z151)</f>
        <v>0</v>
      </c>
      <c r="AC151" s="48">
        <f>IF(AB151=0,0,AVERAGE(D151:Z151))</f>
        <v>0</v>
      </c>
      <c r="AD151" s="48">
        <f t="array" ref="AD151">IF(AB151=0,0,IF(AB151&gt;9,AVERAGE(LARGE(D151:Z151,{1,2,3,4,5,6,7,8,9,10})),0))</f>
        <v>0</v>
      </c>
      <c r="AE151" s="48">
        <f t="array" ref="AE151">IF(AB151=0,0,IF(AB151&gt;9,SUM(LARGE(D151:Z151,{1,2,3,4,5,6,7,8,9,10})),0))</f>
        <v>0</v>
      </c>
      <c r="AF151" s="48"/>
    </row>
    <row r="152" spans="1:32" x14ac:dyDescent="0.25">
      <c r="A152" s="38" t="s">
        <v>387</v>
      </c>
      <c r="B152" s="39" t="s">
        <v>5</v>
      </c>
      <c r="C152" s="39" t="s">
        <v>42</v>
      </c>
      <c r="D152" s="262"/>
      <c r="E152" s="262"/>
      <c r="F152" s="262"/>
      <c r="G152" s="54"/>
      <c r="H152" s="55"/>
      <c r="I152" s="270"/>
      <c r="J152" s="54"/>
      <c r="K152" s="261"/>
      <c r="L152" s="270"/>
      <c r="M152" s="54"/>
      <c r="N152" s="56"/>
      <c r="O152" s="270"/>
      <c r="P152" s="270"/>
      <c r="Q152" s="270"/>
      <c r="R152" s="270"/>
      <c r="S152" s="271"/>
      <c r="T152" s="270"/>
      <c r="U152" s="270"/>
      <c r="V152" s="270"/>
      <c r="W152" s="270"/>
      <c r="X152" s="262"/>
      <c r="Y152" s="262"/>
      <c r="Z152" s="262"/>
      <c r="AA152" s="53"/>
      <c r="AB152" s="47">
        <f>COUNT(D152:Z152)</f>
        <v>0</v>
      </c>
      <c r="AC152" s="48">
        <f>IF(AB152=0,0,AVERAGE(D152:Z152))</f>
        <v>0</v>
      </c>
      <c r="AD152" s="48">
        <f t="array" ref="AD152">IF(AB152=0,0,IF(AB152&gt;9,AVERAGE(LARGE(D152:Z152,{1,2,3,4,5,6,7,8,9,10})),0))</f>
        <v>0</v>
      </c>
      <c r="AE152" s="48">
        <f t="array" ref="AE152">IF(AB152=0,0,IF(AB152&gt;9,SUM(LARGE(D152:Z152,{1,2,3,4,5,6,7,8,9,10})),0))</f>
        <v>0</v>
      </c>
      <c r="AF152" s="48"/>
    </row>
    <row r="153" spans="1:32" x14ac:dyDescent="0.25">
      <c r="A153" s="38" t="s">
        <v>353</v>
      </c>
      <c r="B153" s="39" t="s">
        <v>5</v>
      </c>
      <c r="C153" s="39" t="s">
        <v>42</v>
      </c>
      <c r="D153" s="260"/>
      <c r="E153" s="260"/>
      <c r="F153" s="260"/>
      <c r="G153" s="41"/>
      <c r="H153" s="42"/>
      <c r="I153" s="261"/>
      <c r="J153" s="41"/>
      <c r="K153" s="261"/>
      <c r="L153" s="261"/>
      <c r="M153" s="41"/>
      <c r="N153" s="44"/>
      <c r="O153" s="261"/>
      <c r="P153" s="261"/>
      <c r="Q153" s="261"/>
      <c r="R153" s="261"/>
      <c r="S153" s="261"/>
      <c r="T153" s="261"/>
      <c r="U153" s="261"/>
      <c r="V153" s="261"/>
      <c r="W153" s="261"/>
      <c r="X153" s="260"/>
      <c r="Y153" s="260"/>
      <c r="Z153" s="260"/>
      <c r="AA153" s="262"/>
      <c r="AB153" s="47">
        <f>COUNT(D153:Z153)</f>
        <v>0</v>
      </c>
      <c r="AC153" s="48">
        <f>IF(AB153=0,0,AVERAGE(D153:Z153))</f>
        <v>0</v>
      </c>
      <c r="AD153" s="48">
        <f t="array" ref="AD153">IF(AB153=0,0,IF(AB153&gt;9,AVERAGE(LARGE(D153:Z153,{1,2,3,4,5,6,7,8,9,10})),0))</f>
        <v>0</v>
      </c>
      <c r="AE153" s="48">
        <f t="array" ref="AE153">IF(AB153=0,0,IF(AB153&gt;9,SUM(LARGE(D153:Z153,{1,2,3,4,5,6,7,8,9,10})),0))</f>
        <v>0</v>
      </c>
      <c r="AF153" s="48"/>
    </row>
    <row r="154" spans="1:32" x14ac:dyDescent="0.25">
      <c r="A154" s="38" t="s">
        <v>388</v>
      </c>
      <c r="B154" s="39" t="s">
        <v>4</v>
      </c>
      <c r="C154" s="39" t="s">
        <v>42</v>
      </c>
      <c r="D154" s="262"/>
      <c r="E154" s="262"/>
      <c r="F154" s="262"/>
      <c r="G154" s="54"/>
      <c r="H154" s="55"/>
      <c r="I154" s="270"/>
      <c r="J154" s="54"/>
      <c r="K154" s="261"/>
      <c r="L154" s="270"/>
      <c r="M154" s="54"/>
      <c r="N154" s="56"/>
      <c r="O154" s="270"/>
      <c r="P154" s="270"/>
      <c r="Q154" s="270"/>
      <c r="R154" s="270"/>
      <c r="S154" s="271"/>
      <c r="T154" s="270"/>
      <c r="U154" s="270"/>
      <c r="V154" s="270"/>
      <c r="W154" s="270"/>
      <c r="X154" s="262"/>
      <c r="Y154" s="262"/>
      <c r="Z154" s="262"/>
      <c r="AA154" s="53"/>
      <c r="AB154" s="47">
        <f>COUNT(D154:Z154)</f>
        <v>0</v>
      </c>
      <c r="AC154" s="48">
        <f>IF(AB154=0,0,AVERAGE(D154:Z154))</f>
        <v>0</v>
      </c>
      <c r="AD154" s="48">
        <f t="array" ref="AD154">IF(AB154=0,0,IF(AB154&gt;9,AVERAGE(LARGE(D154:Z154,{1,2,3,4,5,6,7,8,9,10})),0))</f>
        <v>0</v>
      </c>
      <c r="AE154" s="48">
        <f t="array" ref="AE154">IF(AB154=0,0,IF(AB154&gt;9,SUM(LARGE(D154:Z154,{1,2,3,4,5,6,7,8,9,10})),0))</f>
        <v>0</v>
      </c>
      <c r="AF154" s="48"/>
    </row>
    <row r="155" spans="1:32" x14ac:dyDescent="0.25">
      <c r="A155" s="38" t="s">
        <v>72</v>
      </c>
      <c r="B155" s="39" t="s">
        <v>7</v>
      </c>
      <c r="C155" s="39" t="s">
        <v>42</v>
      </c>
      <c r="D155" s="260"/>
      <c r="E155" s="260"/>
      <c r="F155" s="260"/>
      <c r="G155" s="41"/>
      <c r="H155" s="42"/>
      <c r="I155" s="261"/>
      <c r="J155" s="41"/>
      <c r="K155" s="261"/>
      <c r="L155" s="261"/>
      <c r="M155" s="41"/>
      <c r="N155" s="44"/>
      <c r="O155" s="261"/>
      <c r="P155" s="261"/>
      <c r="Q155" s="261"/>
      <c r="R155" s="261"/>
      <c r="S155" s="261"/>
      <c r="T155" s="261"/>
      <c r="U155" s="261"/>
      <c r="V155" s="261"/>
      <c r="W155" s="261"/>
      <c r="X155" s="260"/>
      <c r="Y155" s="260"/>
      <c r="Z155" s="260"/>
      <c r="AA155" s="262"/>
      <c r="AB155" s="47">
        <f>COUNT(D155:Z155)</f>
        <v>0</v>
      </c>
      <c r="AC155" s="48">
        <f>IF(AB155=0,0,AVERAGE(D155:Z155))</f>
        <v>0</v>
      </c>
      <c r="AD155" s="48">
        <f t="array" ref="AD155">IF(AB155=0,0,IF(AB155&gt;9,AVERAGE(LARGE(D155:Z155,{1,2,3,4,5,6,7,8,9,10})),0))</f>
        <v>0</v>
      </c>
      <c r="AE155" s="48">
        <f t="array" ref="AE155">IF(AB155=0,0,IF(AB155&gt;9,SUM(LARGE(D155:Z155,{1,2,3,4,5,6,7,8,9,10})),0))</f>
        <v>0</v>
      </c>
      <c r="AF155" s="48"/>
    </row>
    <row r="156" spans="1:32" x14ac:dyDescent="0.25">
      <c r="A156" s="38" t="s">
        <v>357</v>
      </c>
      <c r="B156" s="39" t="s">
        <v>5</v>
      </c>
      <c r="C156" s="39" t="s">
        <v>42</v>
      </c>
      <c r="D156" s="260"/>
      <c r="E156" s="260"/>
      <c r="F156" s="260"/>
      <c r="G156" s="41"/>
      <c r="H156" s="42"/>
      <c r="I156" s="261"/>
      <c r="J156" s="41"/>
      <c r="K156" s="261"/>
      <c r="L156" s="261"/>
      <c r="M156" s="41"/>
      <c r="N156" s="44"/>
      <c r="O156" s="261"/>
      <c r="P156" s="261"/>
      <c r="Q156" s="261"/>
      <c r="R156" s="261"/>
      <c r="S156" s="261"/>
      <c r="T156" s="261"/>
      <c r="U156" s="261"/>
      <c r="V156" s="261"/>
      <c r="W156" s="261"/>
      <c r="X156" s="260"/>
      <c r="Y156" s="260"/>
      <c r="Z156" s="260"/>
      <c r="AA156" s="262"/>
      <c r="AB156" s="47">
        <f>COUNT(D156:Z156)</f>
        <v>0</v>
      </c>
      <c r="AC156" s="48">
        <f>IF(AB156=0,0,AVERAGE(D156:Z156))</f>
        <v>0</v>
      </c>
      <c r="AD156" s="48">
        <f t="array" ref="AD156">IF(AB156=0,0,IF(AB156&gt;9,AVERAGE(LARGE(D156:Z156,{1,2,3,4,5,6,7,8,9,10})),0))</f>
        <v>0</v>
      </c>
      <c r="AE156" s="48">
        <f t="array" ref="AE156">IF(AB156=0,0,IF(AB156&gt;9,SUM(LARGE(D156:Z156,{1,2,3,4,5,6,7,8,9,10})),0))</f>
        <v>0</v>
      </c>
      <c r="AF156" s="48"/>
    </row>
    <row r="157" spans="1:32" x14ac:dyDescent="0.25">
      <c r="A157" s="38" t="s">
        <v>75</v>
      </c>
      <c r="B157" s="39" t="s">
        <v>6</v>
      </c>
      <c r="C157" s="39" t="s">
        <v>42</v>
      </c>
      <c r="D157" s="260"/>
      <c r="E157" s="260"/>
      <c r="F157" s="260"/>
      <c r="G157" s="41"/>
      <c r="H157" s="42"/>
      <c r="I157" s="261"/>
      <c r="J157" s="41"/>
      <c r="K157" s="261"/>
      <c r="L157" s="261"/>
      <c r="M157" s="41"/>
      <c r="N157" s="44"/>
      <c r="O157" s="261"/>
      <c r="P157" s="261"/>
      <c r="Q157" s="261"/>
      <c r="R157" s="261"/>
      <c r="S157" s="261"/>
      <c r="T157" s="261"/>
      <c r="U157" s="261"/>
      <c r="V157" s="261"/>
      <c r="W157" s="261"/>
      <c r="X157" s="260"/>
      <c r="Y157" s="260"/>
      <c r="Z157" s="260"/>
      <c r="AA157" s="262"/>
      <c r="AB157" s="47">
        <f>COUNT(D157:Z157)</f>
        <v>0</v>
      </c>
      <c r="AC157" s="48">
        <f>IF(AB157=0,0,AVERAGE(D157:Z157))</f>
        <v>0</v>
      </c>
      <c r="AD157" s="48">
        <f t="array" ref="AD157">IF(AB157=0,0,IF(AB157&gt;9,AVERAGE(LARGE(D157:Z157,{1,2,3,4,5,6,7,8,9,10})),0))</f>
        <v>0</v>
      </c>
      <c r="AE157" s="48">
        <f t="array" ref="AE157">IF(AB157=0,0,IF(AB157&gt;9,SUM(LARGE(D157:Z157,{1,2,3,4,5,6,7,8,9,10})),0))</f>
        <v>0</v>
      </c>
      <c r="AF157" s="48"/>
    </row>
    <row r="158" spans="1:32" x14ac:dyDescent="0.25">
      <c r="A158" s="38" t="s">
        <v>266</v>
      </c>
      <c r="B158" s="39" t="s">
        <v>9</v>
      </c>
      <c r="C158" s="39" t="s">
        <v>42</v>
      </c>
      <c r="D158" s="260"/>
      <c r="E158" s="260"/>
      <c r="F158" s="260"/>
      <c r="G158" s="41"/>
      <c r="H158" s="42"/>
      <c r="I158" s="261"/>
      <c r="J158" s="41"/>
      <c r="K158" s="261"/>
      <c r="L158" s="261"/>
      <c r="M158" s="41"/>
      <c r="N158" s="44"/>
      <c r="O158" s="261"/>
      <c r="P158" s="261"/>
      <c r="Q158" s="261"/>
      <c r="R158" s="261"/>
      <c r="S158" s="261"/>
      <c r="T158" s="261"/>
      <c r="U158" s="261"/>
      <c r="V158" s="261"/>
      <c r="W158" s="261"/>
      <c r="X158" s="260"/>
      <c r="Y158" s="260"/>
      <c r="Z158" s="260"/>
      <c r="AA158" s="262"/>
      <c r="AB158" s="47">
        <f>COUNT(D158:Z158)</f>
        <v>0</v>
      </c>
      <c r="AC158" s="48">
        <f>IF(AB158=0,0,AVERAGE(D158:Z158))</f>
        <v>0</v>
      </c>
      <c r="AD158" s="48">
        <f t="array" ref="AD158">IF(AB158=0,0,IF(AB158&gt;9,AVERAGE(LARGE(D158:Z158,{1,2,3,4,5,6,7,8,9,10})),0))</f>
        <v>0</v>
      </c>
      <c r="AE158" s="48">
        <f t="array" ref="AE158">IF(AB158=0,0,IF(AB158&gt;9,SUM(LARGE(D158:Z158,{1,2,3,4,5,6,7,8,9,10})),0))</f>
        <v>0</v>
      </c>
      <c r="AF158" s="48"/>
    </row>
    <row r="159" spans="1:32" x14ac:dyDescent="0.25">
      <c r="A159" s="38" t="s">
        <v>77</v>
      </c>
      <c r="B159" s="39" t="s">
        <v>6</v>
      </c>
      <c r="C159" s="39" t="s">
        <v>42</v>
      </c>
      <c r="D159" s="260"/>
      <c r="E159" s="260"/>
      <c r="F159" s="260"/>
      <c r="G159" s="41"/>
      <c r="H159" s="42"/>
      <c r="I159" s="261"/>
      <c r="J159" s="41"/>
      <c r="K159" s="261"/>
      <c r="L159" s="261"/>
      <c r="M159" s="41"/>
      <c r="N159" s="44"/>
      <c r="O159" s="261"/>
      <c r="P159" s="261"/>
      <c r="Q159" s="261"/>
      <c r="R159" s="261"/>
      <c r="S159" s="261"/>
      <c r="T159" s="261"/>
      <c r="U159" s="261"/>
      <c r="V159" s="261"/>
      <c r="W159" s="261"/>
      <c r="X159" s="260"/>
      <c r="Y159" s="260"/>
      <c r="Z159" s="260"/>
      <c r="AA159" s="262"/>
      <c r="AB159" s="47">
        <f>COUNT(D159:Z159)</f>
        <v>0</v>
      </c>
      <c r="AC159" s="48">
        <f>IF(AB159=0,0,AVERAGE(D159:Z159))</f>
        <v>0</v>
      </c>
      <c r="AD159" s="48">
        <f t="array" ref="AD159">IF(AB159=0,0,IF(AB159&gt;9,AVERAGE(LARGE(D159:Z159,{1,2,3,4,5,6,7,8,9,10})),0))</f>
        <v>0</v>
      </c>
      <c r="AE159" s="48">
        <f t="array" ref="AE159">IF(AB159=0,0,IF(AB159&gt;9,SUM(LARGE(D159:Z159,{1,2,3,4,5,6,7,8,9,10})),0))</f>
        <v>0</v>
      </c>
      <c r="AF159" s="48"/>
    </row>
    <row r="160" spans="1:32" x14ac:dyDescent="0.25">
      <c r="A160" s="269" t="s">
        <v>267</v>
      </c>
      <c r="B160" s="260" t="s">
        <v>4</v>
      </c>
      <c r="C160" s="260" t="s">
        <v>42</v>
      </c>
      <c r="D160" s="260"/>
      <c r="E160" s="260"/>
      <c r="F160" s="260"/>
      <c r="G160" s="41"/>
      <c r="H160" s="42"/>
      <c r="I160" s="261"/>
      <c r="J160" s="41"/>
      <c r="K160" s="261"/>
      <c r="L160" s="261"/>
      <c r="M160" s="41"/>
      <c r="N160" s="44"/>
      <c r="O160" s="261"/>
      <c r="P160" s="261"/>
      <c r="Q160" s="261"/>
      <c r="R160" s="261"/>
      <c r="S160" s="261"/>
      <c r="T160" s="261"/>
      <c r="U160" s="261"/>
      <c r="V160" s="261"/>
      <c r="W160" s="261"/>
      <c r="X160" s="260"/>
      <c r="Y160" s="260"/>
      <c r="Z160" s="260"/>
      <c r="AA160" s="262"/>
      <c r="AB160" s="47">
        <f>COUNT(D160:Z160)</f>
        <v>0</v>
      </c>
      <c r="AC160" s="48">
        <f>IF(AB160=0,0,AVERAGE(D160:Z160))</f>
        <v>0</v>
      </c>
      <c r="AD160" s="48">
        <f t="array" ref="AD160">IF(AB160=0,0,IF(AB160&gt;9,AVERAGE(LARGE(D160:Z160,{1,2,3,4,5,6,7,8,9,10})),0))</f>
        <v>0</v>
      </c>
      <c r="AE160" s="48">
        <f t="array" ref="AE160">IF(AB160=0,0,IF(AB160&gt;9,SUM(LARGE(D160:Z160,{1,2,3,4,5,6,7,8,9,10})),0))</f>
        <v>0</v>
      </c>
      <c r="AF160" s="48"/>
    </row>
    <row r="161" spans="1:32" x14ac:dyDescent="0.25">
      <c r="A161" s="38" t="s">
        <v>374</v>
      </c>
      <c r="B161" s="39" t="s">
        <v>5</v>
      </c>
      <c r="C161" s="39" t="s">
        <v>42</v>
      </c>
      <c r="D161" s="260"/>
      <c r="E161" s="260"/>
      <c r="F161" s="260"/>
      <c r="G161" s="41"/>
      <c r="H161" s="42"/>
      <c r="I161" s="261"/>
      <c r="J161" s="41"/>
      <c r="K161" s="261"/>
      <c r="L161" s="261"/>
      <c r="M161" s="41"/>
      <c r="N161" s="44"/>
      <c r="O161" s="261"/>
      <c r="P161" s="261"/>
      <c r="Q161" s="261"/>
      <c r="R161" s="261"/>
      <c r="S161" s="261"/>
      <c r="T161" s="261"/>
      <c r="U161" s="261"/>
      <c r="V161" s="261"/>
      <c r="W161" s="261"/>
      <c r="X161" s="260"/>
      <c r="Y161" s="260"/>
      <c r="Z161" s="260"/>
      <c r="AA161" s="262"/>
      <c r="AB161" s="47">
        <f>COUNT(D161:Z161)</f>
        <v>0</v>
      </c>
      <c r="AC161" s="48">
        <f>IF(AB161=0,0,AVERAGE(D161:Z161))</f>
        <v>0</v>
      </c>
      <c r="AD161" s="48">
        <f t="array" ref="AD161">IF(AB161=0,0,IF(AB161&gt;9,AVERAGE(LARGE(D161:Z161,{1,2,3,4,5,6,7,8,9,10})),0))</f>
        <v>0</v>
      </c>
      <c r="AE161" s="48">
        <f t="array" ref="AE161">IF(AB161=0,0,IF(AB161&gt;9,SUM(LARGE(D161:Z161,{1,2,3,4,5,6,7,8,9,10})),0))</f>
        <v>0</v>
      </c>
      <c r="AF161" s="48"/>
    </row>
    <row r="162" spans="1:32" x14ac:dyDescent="0.25">
      <c r="A162" s="38" t="s">
        <v>80</v>
      </c>
      <c r="B162" s="39" t="s">
        <v>7</v>
      </c>
      <c r="C162" s="39" t="s">
        <v>42</v>
      </c>
      <c r="D162" s="260"/>
      <c r="E162" s="260"/>
      <c r="F162" s="260"/>
      <c r="G162" s="41"/>
      <c r="H162" s="42"/>
      <c r="I162" s="261"/>
      <c r="J162" s="41"/>
      <c r="K162" s="261"/>
      <c r="L162" s="261"/>
      <c r="M162" s="41"/>
      <c r="N162" s="44"/>
      <c r="O162" s="261"/>
      <c r="P162" s="261"/>
      <c r="Q162" s="261"/>
      <c r="R162" s="261"/>
      <c r="S162" s="261"/>
      <c r="T162" s="261"/>
      <c r="U162" s="261"/>
      <c r="V162" s="261"/>
      <c r="W162" s="261"/>
      <c r="X162" s="260"/>
      <c r="Y162" s="39"/>
      <c r="Z162" s="45"/>
      <c r="AA162" s="262"/>
      <c r="AB162" s="47">
        <f>COUNT(D162:Z162)</f>
        <v>0</v>
      </c>
      <c r="AC162" s="48">
        <f>IF(AB162=0,0,AVERAGE(D162:Z162))</f>
        <v>0</v>
      </c>
      <c r="AD162" s="48">
        <f t="array" ref="AD162">IF(AB162=0,0,IF(AB162&gt;9,AVERAGE(LARGE(D162:Z162,{1,2,3,4,5,6,7,8,9,10})),0))</f>
        <v>0</v>
      </c>
      <c r="AE162" s="48">
        <f t="array" ref="AE162">IF(AB162=0,0,IF(AB162&gt;9,SUM(LARGE(D162:Z162,{1,2,3,4,5,6,7,8,9,10})),0))</f>
        <v>0</v>
      </c>
      <c r="AF162" s="48"/>
    </row>
    <row r="163" spans="1:32" x14ac:dyDescent="0.25">
      <c r="A163" s="269" t="s">
        <v>83</v>
      </c>
      <c r="B163" s="260" t="s">
        <v>3</v>
      </c>
      <c r="C163" s="39" t="s">
        <v>42</v>
      </c>
      <c r="D163" s="260"/>
      <c r="E163" s="260"/>
      <c r="F163" s="260"/>
      <c r="G163" s="41"/>
      <c r="H163" s="42"/>
      <c r="I163" s="261"/>
      <c r="J163" s="41"/>
      <c r="K163" s="261"/>
      <c r="L163" s="261"/>
      <c r="M163" s="41"/>
      <c r="N163" s="44"/>
      <c r="O163" s="261"/>
      <c r="P163" s="261"/>
      <c r="Q163" s="261"/>
      <c r="R163" s="261"/>
      <c r="S163" s="261"/>
      <c r="T163" s="261"/>
      <c r="U163" s="261"/>
      <c r="V163" s="261"/>
      <c r="W163" s="261"/>
      <c r="X163" s="260"/>
      <c r="Y163" s="260"/>
      <c r="Z163" s="260"/>
      <c r="AA163" s="262"/>
      <c r="AB163" s="47">
        <f>COUNT(D163:Z163)</f>
        <v>0</v>
      </c>
      <c r="AC163" s="48">
        <f>IF(AB163=0,0,AVERAGE(D163:Z163))</f>
        <v>0</v>
      </c>
      <c r="AD163" s="48">
        <f t="array" ref="AD163">IF(AB163=0,0,IF(AB163&gt;9,AVERAGE(LARGE(D163:Z163,{1,2,3,4,5,6,7,8,9,10})),0))</f>
        <v>0</v>
      </c>
      <c r="AE163" s="48">
        <f t="array" ref="AE163">IF(AB163=0,0,IF(AB163&gt;9,SUM(LARGE(D163:Z163,{1,2,3,4,5,6,7,8,9,10})),0))</f>
        <v>0</v>
      </c>
      <c r="AF163" s="48"/>
    </row>
    <row r="164" spans="1:32" x14ac:dyDescent="0.25">
      <c r="A164" s="170" t="s">
        <v>85</v>
      </c>
      <c r="B164" s="50" t="s">
        <v>7</v>
      </c>
      <c r="C164" s="50" t="s">
        <v>42</v>
      </c>
      <c r="D164" s="260"/>
      <c r="E164" s="260"/>
      <c r="F164" s="260"/>
      <c r="G164" s="41"/>
      <c r="H164" s="42"/>
      <c r="I164" s="261"/>
      <c r="J164" s="41"/>
      <c r="K164" s="261"/>
      <c r="L164" s="261"/>
      <c r="M164" s="41"/>
      <c r="N164" s="44"/>
      <c r="O164" s="261"/>
      <c r="P164" s="261"/>
      <c r="Q164" s="261"/>
      <c r="R164" s="261"/>
      <c r="S164" s="261"/>
      <c r="T164" s="261"/>
      <c r="U164" s="261"/>
      <c r="V164" s="261"/>
      <c r="W164" s="261"/>
      <c r="X164" s="260"/>
      <c r="Y164" s="260"/>
      <c r="Z164" s="260"/>
      <c r="AA164" s="262"/>
      <c r="AB164" s="47">
        <f>COUNT(D164:Z164)</f>
        <v>0</v>
      </c>
      <c r="AC164" s="48">
        <f>IF(AB164=0,0,AVERAGE(D164:Z164))</f>
        <v>0</v>
      </c>
      <c r="AD164" s="48">
        <f t="array" ref="AD164">IF(AB164=0,0,IF(AB164&gt;9,AVERAGE(LARGE(D164:Z164,{1,2,3,4,5,6,7,8,9,10})),0))</f>
        <v>0</v>
      </c>
      <c r="AE164" s="48">
        <f t="array" ref="AE164">IF(AB164=0,0,IF(AB164&gt;9,SUM(LARGE(D164:Z164,{1,2,3,4,5,6,7,8,9,10})),0))</f>
        <v>0</v>
      </c>
      <c r="AF164" s="48"/>
    </row>
    <row r="165" spans="1:32" x14ac:dyDescent="0.25">
      <c r="A165" s="38" t="s">
        <v>271</v>
      </c>
      <c r="B165" s="39" t="s">
        <v>5</v>
      </c>
      <c r="C165" s="39" t="s">
        <v>42</v>
      </c>
      <c r="D165" s="260"/>
      <c r="E165" s="260"/>
      <c r="F165" s="260"/>
      <c r="G165" s="41"/>
      <c r="H165" s="42"/>
      <c r="I165" s="261"/>
      <c r="J165" s="41"/>
      <c r="K165" s="261"/>
      <c r="L165" s="261"/>
      <c r="M165" s="41"/>
      <c r="N165" s="44"/>
      <c r="O165" s="261"/>
      <c r="P165" s="261"/>
      <c r="Q165" s="261"/>
      <c r="R165" s="261"/>
      <c r="S165" s="261"/>
      <c r="T165" s="261"/>
      <c r="U165" s="261"/>
      <c r="V165" s="261"/>
      <c r="W165" s="261"/>
      <c r="X165" s="260"/>
      <c r="Y165" s="260"/>
      <c r="Z165" s="260"/>
      <c r="AA165" s="262"/>
      <c r="AB165" s="47">
        <f>COUNT(D165:Z165)</f>
        <v>0</v>
      </c>
      <c r="AC165" s="48">
        <f>IF(AB165=0,0,AVERAGE(D165:Z165))</f>
        <v>0</v>
      </c>
      <c r="AD165" s="48">
        <f t="array" ref="AD165">IF(AB165=0,0,IF(AB165&gt;9,AVERAGE(LARGE(D165:Z165,{1,2,3,4,5,6,7,8,9,10})),0))</f>
        <v>0</v>
      </c>
      <c r="AE165" s="48">
        <f t="array" ref="AE165">IF(AB165=0,0,IF(AB165&gt;9,SUM(LARGE(D165:Z165,{1,2,3,4,5,6,7,8,9,10})),0))</f>
        <v>0</v>
      </c>
      <c r="AF165" s="48"/>
    </row>
    <row r="166" spans="1:32" x14ac:dyDescent="0.25">
      <c r="A166" s="38" t="s">
        <v>389</v>
      </c>
      <c r="B166" s="39" t="s">
        <v>8</v>
      </c>
      <c r="C166" s="39" t="s">
        <v>42</v>
      </c>
      <c r="D166" s="260"/>
      <c r="E166" s="260"/>
      <c r="F166" s="260"/>
      <c r="G166" s="41"/>
      <c r="H166" s="42"/>
      <c r="I166" s="261"/>
      <c r="J166" s="41"/>
      <c r="K166" s="261"/>
      <c r="L166" s="261"/>
      <c r="M166" s="41"/>
      <c r="N166" s="44"/>
      <c r="O166" s="261"/>
      <c r="P166" s="261"/>
      <c r="Q166" s="261"/>
      <c r="R166" s="261"/>
      <c r="S166" s="268"/>
      <c r="T166" s="261"/>
      <c r="U166" s="261"/>
      <c r="V166" s="261"/>
      <c r="W166" s="261"/>
      <c r="X166" s="260"/>
      <c r="Y166" s="260"/>
      <c r="Z166" s="260"/>
      <c r="AA166" s="262"/>
      <c r="AB166" s="47">
        <f>COUNT(D166:Z166)</f>
        <v>0</v>
      </c>
      <c r="AC166" s="48">
        <f>IF(AB166=0,0,AVERAGE(D166:Z166))</f>
        <v>0</v>
      </c>
      <c r="AD166" s="48">
        <f t="array" ref="AD166">IF(AB166=0,0,IF(AB166&gt;9,AVERAGE(LARGE(D166:Z166,{1,2,3,4,5,6,7,8,9,10})),0))</f>
        <v>0</v>
      </c>
      <c r="AE166" s="48">
        <f t="array" ref="AE166">IF(AB166=0,0,IF(AB166&gt;9,SUM(LARGE(D166:Z166,{1,2,3,4,5,6,7,8,9,10})),0))</f>
        <v>0</v>
      </c>
      <c r="AF166" s="48"/>
    </row>
    <row r="167" spans="1:32" x14ac:dyDescent="0.25">
      <c r="A167" s="269" t="s">
        <v>331</v>
      </c>
      <c r="B167" s="262" t="s">
        <v>332</v>
      </c>
      <c r="C167" s="262" t="s">
        <v>42</v>
      </c>
      <c r="D167" s="260"/>
      <c r="E167" s="260"/>
      <c r="F167" s="260"/>
      <c r="G167" s="41"/>
      <c r="H167" s="42"/>
      <c r="I167" s="261"/>
      <c r="J167" s="41"/>
      <c r="K167" s="261"/>
      <c r="L167" s="261"/>
      <c r="M167" s="41"/>
      <c r="N167" s="44"/>
      <c r="O167" s="261"/>
      <c r="P167" s="261"/>
      <c r="Q167" s="261"/>
      <c r="R167" s="261"/>
      <c r="S167" s="261"/>
      <c r="T167" s="261"/>
      <c r="U167" s="261"/>
      <c r="V167" s="261"/>
      <c r="W167" s="261"/>
      <c r="X167" s="260"/>
      <c r="Y167" s="260"/>
      <c r="Z167" s="260"/>
      <c r="AA167" s="262"/>
      <c r="AB167" s="47">
        <f>COUNT(D167:Z167)</f>
        <v>0</v>
      </c>
      <c r="AC167" s="48">
        <f>IF(AB167=0,0,AVERAGE(D167:Z167))</f>
        <v>0</v>
      </c>
      <c r="AD167" s="48">
        <f t="array" ref="AD167">IF(AB167=0,0,IF(AB167&gt;9,AVERAGE(LARGE(D167:Z167,{1,2,3,4,5,6,7,8,9,10})),0))</f>
        <v>0</v>
      </c>
      <c r="AE167" s="48">
        <f t="array" ref="AE167">IF(AB167=0,0,IF(AB167&gt;9,SUM(LARGE(D167:Z167,{1,2,3,4,5,6,7,8,9,10})),0))</f>
        <v>0</v>
      </c>
      <c r="AF167" s="48"/>
    </row>
    <row r="168" spans="1:32" x14ac:dyDescent="0.25">
      <c r="A168" s="269" t="s">
        <v>272</v>
      </c>
      <c r="B168" s="260" t="s">
        <v>5</v>
      </c>
      <c r="C168" s="260" t="s">
        <v>42</v>
      </c>
      <c r="D168" s="260"/>
      <c r="E168" s="260"/>
      <c r="F168" s="260"/>
      <c r="G168" s="41"/>
      <c r="H168" s="42"/>
      <c r="I168" s="261"/>
      <c r="J168" s="41"/>
      <c r="K168" s="261"/>
      <c r="L168" s="261"/>
      <c r="M168" s="41"/>
      <c r="N168" s="44"/>
      <c r="O168" s="261"/>
      <c r="P168" s="261"/>
      <c r="Q168" s="261"/>
      <c r="R168" s="261"/>
      <c r="S168" s="261"/>
      <c r="T168" s="261"/>
      <c r="U168" s="261"/>
      <c r="V168" s="261"/>
      <c r="W168" s="261"/>
      <c r="X168" s="260"/>
      <c r="Y168" s="260"/>
      <c r="Z168" s="260"/>
      <c r="AA168" s="262"/>
      <c r="AB168" s="47">
        <f>COUNT(D168:Z168)</f>
        <v>0</v>
      </c>
      <c r="AC168" s="48">
        <f>IF(AB168=0,0,AVERAGE(D168:Z168))</f>
        <v>0</v>
      </c>
      <c r="AD168" s="48">
        <f t="array" ref="AD168">IF(AB168=0,0,IF(AB168&gt;9,AVERAGE(LARGE(D168:Z168,{1,2,3,4,5,6,7,8,9,10})),0))</f>
        <v>0</v>
      </c>
      <c r="AE168" s="48">
        <f t="array" ref="AE168">IF(AB168=0,0,IF(AB168&gt;9,SUM(LARGE(D168:Z168,{1,2,3,4,5,6,7,8,9,10})),0))</f>
        <v>0</v>
      </c>
      <c r="AF168" s="48"/>
    </row>
    <row r="169" spans="1:32" x14ac:dyDescent="0.25">
      <c r="A169" s="38" t="s">
        <v>390</v>
      </c>
      <c r="B169" s="39" t="s">
        <v>5</v>
      </c>
      <c r="C169" s="39" t="s">
        <v>42</v>
      </c>
      <c r="D169" s="260"/>
      <c r="E169" s="260"/>
      <c r="F169" s="260"/>
      <c r="G169" s="41"/>
      <c r="H169" s="42"/>
      <c r="I169" s="261"/>
      <c r="J169" s="41"/>
      <c r="K169" s="261"/>
      <c r="L169" s="261"/>
      <c r="M169" s="41"/>
      <c r="N169" s="44"/>
      <c r="O169" s="261"/>
      <c r="P169" s="261"/>
      <c r="Q169" s="261"/>
      <c r="R169" s="261"/>
      <c r="S169" s="268"/>
      <c r="T169" s="261"/>
      <c r="U169" s="261"/>
      <c r="V169" s="261"/>
      <c r="W169" s="261"/>
      <c r="X169" s="260"/>
      <c r="Y169" s="260"/>
      <c r="Z169" s="260"/>
      <c r="AA169" s="262"/>
      <c r="AB169" s="47">
        <f>COUNT(D169:Z169)</f>
        <v>0</v>
      </c>
      <c r="AC169" s="48">
        <f>IF(AB169=0,0,AVERAGE(D169:Z169))</f>
        <v>0</v>
      </c>
      <c r="AD169" s="48">
        <f t="array" ref="AD169">IF(AB169=0,0,IF(AB169&gt;9,AVERAGE(LARGE(D169:Z169,{1,2,3,4,5,6,7,8,9,10})),0))</f>
        <v>0</v>
      </c>
      <c r="AE169" s="48">
        <f t="array" ref="AE169">IF(AB169=0,0,IF(AB169&gt;9,SUM(LARGE(D169:Z169,{1,2,3,4,5,6,7,8,9,10})),0))</f>
        <v>0</v>
      </c>
      <c r="AF169" s="48"/>
    </row>
    <row r="170" spans="1:32" x14ac:dyDescent="0.25">
      <c r="A170" s="38" t="s">
        <v>375</v>
      </c>
      <c r="B170" s="39" t="s">
        <v>9</v>
      </c>
      <c r="C170" s="49" t="s">
        <v>42</v>
      </c>
      <c r="D170" s="260"/>
      <c r="E170" s="260"/>
      <c r="F170" s="260"/>
      <c r="G170" s="41"/>
      <c r="H170" s="42"/>
      <c r="I170" s="261"/>
      <c r="J170" s="41"/>
      <c r="K170" s="261"/>
      <c r="L170" s="261"/>
      <c r="M170" s="41"/>
      <c r="N170" s="44"/>
      <c r="O170" s="261"/>
      <c r="P170" s="261"/>
      <c r="Q170" s="261"/>
      <c r="R170" s="261"/>
      <c r="S170" s="261"/>
      <c r="T170" s="261"/>
      <c r="U170" s="261"/>
      <c r="V170" s="261"/>
      <c r="W170" s="261"/>
      <c r="X170" s="260"/>
      <c r="Y170" s="260"/>
      <c r="Z170" s="260"/>
      <c r="AA170" s="262"/>
      <c r="AB170" s="47">
        <f>COUNT(D170:Z170)</f>
        <v>0</v>
      </c>
      <c r="AC170" s="48">
        <f>IF(AB170=0,0,AVERAGE(D170:Z170))</f>
        <v>0</v>
      </c>
      <c r="AD170" s="48">
        <f t="array" ref="AD170">IF(AB170=0,0,IF(AB170&gt;9,AVERAGE(LARGE(D170:Z170,{1,2,3,4,5,6,7,8,9,10})),0))</f>
        <v>0</v>
      </c>
      <c r="AE170" s="48">
        <f t="array" ref="AE170">IF(AB170=0,0,IF(AB170&gt;9,SUM(LARGE(D170:Z170,{1,2,3,4,5,6,7,8,9,10})),0))</f>
        <v>0</v>
      </c>
      <c r="AF170" s="48"/>
    </row>
    <row r="171" spans="1:32" x14ac:dyDescent="0.25">
      <c r="A171" s="269" t="s">
        <v>89</v>
      </c>
      <c r="B171" s="260" t="s">
        <v>9</v>
      </c>
      <c r="C171" s="260" t="s">
        <v>42</v>
      </c>
      <c r="D171" s="260"/>
      <c r="E171" s="260"/>
      <c r="F171" s="260"/>
      <c r="G171" s="41"/>
      <c r="H171" s="42"/>
      <c r="I171" s="261"/>
      <c r="J171" s="41"/>
      <c r="K171" s="261"/>
      <c r="L171" s="261"/>
      <c r="M171" s="41"/>
      <c r="N171" s="44"/>
      <c r="O171" s="261"/>
      <c r="P171" s="261"/>
      <c r="Q171" s="261"/>
      <c r="R171" s="261"/>
      <c r="S171" s="261"/>
      <c r="T171" s="261"/>
      <c r="U171" s="261"/>
      <c r="V171" s="261"/>
      <c r="W171" s="261"/>
      <c r="X171" s="260"/>
      <c r="Y171" s="260"/>
      <c r="Z171" s="260"/>
      <c r="AA171" s="262"/>
      <c r="AB171" s="47">
        <f>COUNT(D171:Z171)</f>
        <v>0</v>
      </c>
      <c r="AC171" s="48">
        <f>IF(AB171=0,0,AVERAGE(D171:Z171))</f>
        <v>0</v>
      </c>
      <c r="AD171" s="48">
        <f t="array" ref="AD171">IF(AB171=0,0,IF(AB171&gt;9,AVERAGE(LARGE(D171:Z171,{1,2,3,4,5,6,7,8,9,10})),0))</f>
        <v>0</v>
      </c>
      <c r="AE171" s="48">
        <f t="array" ref="AE171">IF(AB171=0,0,IF(AB171&gt;9,SUM(LARGE(D171:Z171,{1,2,3,4,5,6,7,8,9,10})),0))</f>
        <v>0</v>
      </c>
      <c r="AF171" s="48"/>
    </row>
    <row r="172" spans="1:32" x14ac:dyDescent="0.25">
      <c r="A172" s="266" t="s">
        <v>90</v>
      </c>
      <c r="B172" s="260" t="s">
        <v>9</v>
      </c>
      <c r="C172" s="260" t="s">
        <v>42</v>
      </c>
      <c r="D172" s="260"/>
      <c r="E172" s="260"/>
      <c r="F172" s="260"/>
      <c r="G172" s="41"/>
      <c r="H172" s="42"/>
      <c r="I172" s="261"/>
      <c r="J172" s="41"/>
      <c r="K172" s="261"/>
      <c r="L172" s="261"/>
      <c r="M172" s="41"/>
      <c r="N172" s="44"/>
      <c r="O172" s="261"/>
      <c r="P172" s="261"/>
      <c r="Q172" s="261"/>
      <c r="R172" s="261"/>
      <c r="S172" s="261"/>
      <c r="T172" s="261"/>
      <c r="U172" s="261"/>
      <c r="V172" s="261"/>
      <c r="W172" s="261"/>
      <c r="X172" s="260"/>
      <c r="Y172" s="260"/>
      <c r="Z172" s="260"/>
      <c r="AA172" s="262"/>
      <c r="AB172" s="47">
        <f>COUNT(D172:Z172)</f>
        <v>0</v>
      </c>
      <c r="AC172" s="48">
        <f>IF(AB172=0,0,AVERAGE(D172:Z172))</f>
        <v>0</v>
      </c>
      <c r="AD172" s="48">
        <f t="array" ref="AD172">IF(AB172=0,0,IF(AB172&gt;9,AVERAGE(LARGE(D172:Z172,{1,2,3,4,5,6,7,8,9,10})),0))</f>
        <v>0</v>
      </c>
      <c r="AE172" s="48">
        <f t="array" ref="AE172">IF(AB172=0,0,IF(AB172&gt;9,SUM(LARGE(D172:Z172,{1,2,3,4,5,6,7,8,9,10})),0))</f>
        <v>0</v>
      </c>
      <c r="AF172" s="48"/>
    </row>
    <row r="173" spans="1:32" x14ac:dyDescent="0.25">
      <c r="A173" s="38" t="s">
        <v>93</v>
      </c>
      <c r="B173" s="39" t="s">
        <v>4</v>
      </c>
      <c r="C173" s="39" t="s">
        <v>42</v>
      </c>
      <c r="D173" s="260"/>
      <c r="E173" s="260"/>
      <c r="F173" s="260"/>
      <c r="G173" s="41"/>
      <c r="H173" s="42"/>
      <c r="I173" s="261"/>
      <c r="J173" s="41"/>
      <c r="K173" s="261"/>
      <c r="L173" s="261"/>
      <c r="M173" s="41"/>
      <c r="N173" s="44"/>
      <c r="O173" s="261"/>
      <c r="P173" s="261"/>
      <c r="Q173" s="261"/>
      <c r="R173" s="261"/>
      <c r="S173" s="261"/>
      <c r="T173" s="261"/>
      <c r="U173" s="261"/>
      <c r="V173" s="261"/>
      <c r="W173" s="261"/>
      <c r="X173" s="260"/>
      <c r="Y173" s="260"/>
      <c r="Z173" s="260"/>
      <c r="AA173" s="262"/>
      <c r="AB173" s="47">
        <f>COUNT(D173:Z173)</f>
        <v>0</v>
      </c>
      <c r="AC173" s="48">
        <f>IF(AB173=0,0,AVERAGE(D173:Z173))</f>
        <v>0</v>
      </c>
      <c r="AD173" s="48">
        <f t="array" ref="AD173">IF(AB173=0,0,IF(AB173&gt;9,AVERAGE(LARGE(D173:Z173,{1,2,3,4,5,6,7,8,9,10})),0))</f>
        <v>0</v>
      </c>
      <c r="AE173" s="48">
        <f t="array" ref="AE173">IF(AB173=0,0,IF(AB173&gt;9,SUM(LARGE(D173:Z173,{1,2,3,4,5,6,7,8,9,10})),0))</f>
        <v>0</v>
      </c>
      <c r="AF173" s="48"/>
    </row>
    <row r="174" spans="1:32" x14ac:dyDescent="0.25">
      <c r="A174" s="269" t="s">
        <v>391</v>
      </c>
      <c r="B174" s="262" t="s">
        <v>5</v>
      </c>
      <c r="C174" s="262" t="s">
        <v>42</v>
      </c>
      <c r="D174" s="260"/>
      <c r="E174" s="260"/>
      <c r="F174" s="260"/>
      <c r="G174" s="41"/>
      <c r="H174" s="42"/>
      <c r="I174" s="261"/>
      <c r="J174" s="41"/>
      <c r="K174" s="261"/>
      <c r="L174" s="261"/>
      <c r="M174" s="41"/>
      <c r="N174" s="44"/>
      <c r="O174" s="261"/>
      <c r="P174" s="261"/>
      <c r="Q174" s="261"/>
      <c r="R174" s="261"/>
      <c r="S174" s="268"/>
      <c r="T174" s="261"/>
      <c r="U174" s="261"/>
      <c r="V174" s="261"/>
      <c r="W174" s="261"/>
      <c r="X174" s="260"/>
      <c r="Y174" s="260"/>
      <c r="Z174" s="260"/>
      <c r="AA174" s="262"/>
      <c r="AB174" s="47">
        <f>COUNT(D174:Z174)</f>
        <v>0</v>
      </c>
      <c r="AC174" s="48">
        <f>IF(AB174=0,0,AVERAGE(D174:Z174))</f>
        <v>0</v>
      </c>
      <c r="AD174" s="48">
        <f t="array" ref="AD174">IF(AB174=0,0,IF(AB174&gt;9,AVERAGE(LARGE(D174:Z174,{1,2,3,4,5,6,7,8,9,10})),0))</f>
        <v>0</v>
      </c>
      <c r="AE174" s="48">
        <f t="array" ref="AE174">IF(AB174=0,0,IF(AB174&gt;9,SUM(LARGE(D174:Z174,{1,2,3,4,5,6,7,8,9,10})),0))</f>
        <v>0</v>
      </c>
      <c r="AF174" s="48"/>
    </row>
    <row r="175" spans="1:32" x14ac:dyDescent="0.25">
      <c r="A175" s="269" t="s">
        <v>334</v>
      </c>
      <c r="B175" s="262" t="s">
        <v>5</v>
      </c>
      <c r="C175" s="39" t="s">
        <v>42</v>
      </c>
      <c r="D175" s="260"/>
      <c r="E175" s="262"/>
      <c r="F175" s="262"/>
      <c r="G175" s="54"/>
      <c r="H175" s="55"/>
      <c r="I175" s="270"/>
      <c r="J175" s="54"/>
      <c r="K175" s="261"/>
      <c r="L175" s="270"/>
      <c r="M175" s="54"/>
      <c r="N175" s="56"/>
      <c r="O175" s="270"/>
      <c r="P175" s="270"/>
      <c r="Q175" s="270"/>
      <c r="R175" s="270"/>
      <c r="S175" s="270"/>
      <c r="T175" s="270"/>
      <c r="U175" s="270"/>
      <c r="V175" s="270"/>
      <c r="W175" s="270"/>
      <c r="X175" s="262"/>
      <c r="Y175" s="262"/>
      <c r="Z175" s="262"/>
      <c r="AA175" s="53"/>
      <c r="AB175" s="47">
        <f>COUNT(D175:Z175)</f>
        <v>0</v>
      </c>
      <c r="AC175" s="48">
        <f>IF(AB175=0,0,AVERAGE(D175:Z175))</f>
        <v>0</v>
      </c>
      <c r="AD175" s="48">
        <f t="array" ref="AD175">IF(AB175=0,0,IF(AB175&gt;9,AVERAGE(LARGE(D175:Z175,{1,2,3,4,5,6,7,8,9,10})),0))</f>
        <v>0</v>
      </c>
      <c r="AE175" s="48">
        <f t="array" ref="AE175">IF(AB175=0,0,IF(AB175&gt;9,SUM(LARGE(D175:Z175,{1,2,3,4,5,6,7,8,9,10})),0))</f>
        <v>0</v>
      </c>
      <c r="AF175" s="48"/>
    </row>
    <row r="176" spans="1:32" x14ac:dyDescent="0.25">
      <c r="A176" s="266" t="s">
        <v>275</v>
      </c>
      <c r="B176" s="260" t="s">
        <v>5</v>
      </c>
      <c r="C176" s="260" t="s">
        <v>42</v>
      </c>
      <c r="D176" s="260"/>
      <c r="E176" s="260"/>
      <c r="F176" s="260"/>
      <c r="G176" s="41"/>
      <c r="H176" s="42"/>
      <c r="I176" s="261"/>
      <c r="J176" s="41"/>
      <c r="K176" s="261"/>
      <c r="L176" s="261"/>
      <c r="M176" s="41"/>
      <c r="N176" s="44"/>
      <c r="O176" s="261"/>
      <c r="P176" s="261"/>
      <c r="Q176" s="261"/>
      <c r="R176" s="261"/>
      <c r="S176" s="268"/>
      <c r="T176" s="261"/>
      <c r="U176" s="261"/>
      <c r="V176" s="261"/>
      <c r="W176" s="261"/>
      <c r="X176" s="260"/>
      <c r="Y176" s="260"/>
      <c r="Z176" s="260"/>
      <c r="AA176" s="262"/>
      <c r="AB176" s="47">
        <f>COUNT(D176:Z176)</f>
        <v>0</v>
      </c>
      <c r="AC176" s="48">
        <f>IF(AB176=0,0,AVERAGE(D176:Z176))</f>
        <v>0</v>
      </c>
      <c r="AD176" s="48">
        <f t="array" ref="AD176">IF(AB176=0,0,IF(AB176&gt;9,AVERAGE(LARGE(D176:Z176,{1,2,3,4,5,6,7,8,9,10})),0))</f>
        <v>0</v>
      </c>
      <c r="AE176" s="48">
        <f t="array" ref="AE176">IF(AB176=0,0,IF(AB176&gt;9,SUM(LARGE(D176:Z176,{1,2,3,4,5,6,7,8,9,10})),0))</f>
        <v>0</v>
      </c>
      <c r="AF176" s="48"/>
    </row>
    <row r="177" spans="1:32" x14ac:dyDescent="0.25">
      <c r="A177" s="269" t="s">
        <v>276</v>
      </c>
      <c r="B177" s="260" t="s">
        <v>8</v>
      </c>
      <c r="C177" s="39" t="s">
        <v>42</v>
      </c>
      <c r="D177" s="260"/>
      <c r="E177" s="260"/>
      <c r="F177" s="260"/>
      <c r="G177" s="39"/>
      <c r="H177" s="50"/>
      <c r="I177" s="260"/>
      <c r="J177" s="39"/>
      <c r="K177" s="260"/>
      <c r="L177" s="260"/>
      <c r="M177" s="39"/>
      <c r="N177" s="45"/>
      <c r="O177" s="260"/>
      <c r="P177" s="260"/>
      <c r="Q177" s="260"/>
      <c r="R177" s="260"/>
      <c r="S177" s="260"/>
      <c r="T177" s="260"/>
      <c r="U177" s="260"/>
      <c r="V177" s="260"/>
      <c r="W177" s="260"/>
      <c r="X177" s="260"/>
      <c r="Y177" s="260"/>
      <c r="Z177" s="260"/>
      <c r="AA177" s="262"/>
      <c r="AB177" s="47">
        <f>COUNT(D177:Z177)</f>
        <v>0</v>
      </c>
      <c r="AC177" s="48">
        <f>IF(AB177=0,0,AVERAGE(D177:Z177))</f>
        <v>0</v>
      </c>
      <c r="AD177" s="48">
        <f t="array" ref="AD177">IF(AB177=0,0,IF(AB177&gt;9,AVERAGE(LARGE(D177:Z177,{1,2,3,4,5,6,7,8,9,10})),0))</f>
        <v>0</v>
      </c>
      <c r="AE177" s="48">
        <f t="array" ref="AE177">IF(AB177=0,0,IF(AB177&gt;9,SUM(LARGE(D177:Z177,{1,2,3,4,5,6,7,8,9,10})),0))</f>
        <v>0</v>
      </c>
      <c r="AF177" s="48"/>
    </row>
    <row r="178" spans="1:32" x14ac:dyDescent="0.25">
      <c r="A178" s="38" t="s">
        <v>97</v>
      </c>
      <c r="B178" s="39" t="s">
        <v>8</v>
      </c>
      <c r="C178" s="39" t="s">
        <v>42</v>
      </c>
      <c r="D178" s="260"/>
      <c r="E178" s="260"/>
      <c r="F178" s="260"/>
      <c r="G178" s="39"/>
      <c r="H178" s="50"/>
      <c r="I178" s="260"/>
      <c r="J178" s="39"/>
      <c r="K178" s="260"/>
      <c r="L178" s="260"/>
      <c r="M178" s="39"/>
      <c r="N178" s="45"/>
      <c r="O178" s="260"/>
      <c r="P178" s="260"/>
      <c r="Q178" s="260"/>
      <c r="R178" s="260"/>
      <c r="S178" s="260"/>
      <c r="T178" s="260"/>
      <c r="U178" s="260"/>
      <c r="V178" s="260"/>
      <c r="W178" s="260"/>
      <c r="X178" s="260"/>
      <c r="Y178" s="260"/>
      <c r="Z178" s="260"/>
      <c r="AA178" s="262"/>
      <c r="AB178" s="47">
        <f>COUNT(D178:Z178)</f>
        <v>0</v>
      </c>
      <c r="AC178" s="48">
        <f>IF(AB178=0,0,AVERAGE(D178:Z178))</f>
        <v>0</v>
      </c>
      <c r="AD178" s="48">
        <f t="array" ref="AD178">IF(AB178=0,0,IF(AB178&gt;9,AVERAGE(LARGE(D178:Z178,{1,2,3,4,5,6,7,8,9,10})),0))</f>
        <v>0</v>
      </c>
      <c r="AE178" s="48">
        <f t="array" ref="AE178">IF(AB178=0,0,IF(AB178&gt;9,SUM(LARGE(D178:Z178,{1,2,3,4,5,6,7,8,9,10})),0))</f>
        <v>0</v>
      </c>
      <c r="AF178" s="48"/>
    </row>
    <row r="179" spans="1:32" x14ac:dyDescent="0.25">
      <c r="A179" s="125" t="s">
        <v>277</v>
      </c>
      <c r="B179" s="39" t="s">
        <v>4</v>
      </c>
      <c r="C179" s="39" t="s">
        <v>42</v>
      </c>
      <c r="D179" s="260"/>
      <c r="E179" s="260"/>
      <c r="F179" s="260"/>
      <c r="G179" s="41"/>
      <c r="H179" s="42"/>
      <c r="I179" s="261"/>
      <c r="J179" s="41"/>
      <c r="K179" s="261"/>
      <c r="L179" s="261"/>
      <c r="M179" s="41"/>
      <c r="N179" s="44"/>
      <c r="O179" s="261"/>
      <c r="P179" s="261"/>
      <c r="Q179" s="261"/>
      <c r="R179" s="261"/>
      <c r="S179" s="261"/>
      <c r="T179" s="261"/>
      <c r="U179" s="261"/>
      <c r="V179" s="261"/>
      <c r="W179" s="261"/>
      <c r="X179" s="260"/>
      <c r="Y179" s="260"/>
      <c r="Z179" s="260"/>
      <c r="AA179" s="262"/>
      <c r="AB179" s="47">
        <f>COUNT(D179:Z179)</f>
        <v>0</v>
      </c>
      <c r="AC179" s="48">
        <f>IF(AB179=0,0,AVERAGE(D179:Z179))</f>
        <v>0</v>
      </c>
      <c r="AD179" s="48">
        <f t="array" ref="AD179">IF(AB179=0,0,IF(AB179&gt;9,AVERAGE(LARGE(D179:Z179,{1,2,3,4,5,6,7,8,9,10})),0))</f>
        <v>0</v>
      </c>
      <c r="AE179" s="48">
        <f t="array" ref="AE179">IF(AB179=0,0,IF(AB179&gt;9,SUM(LARGE(D179:Z179,{1,2,3,4,5,6,7,8,9,10})),0))</f>
        <v>0</v>
      </c>
      <c r="AF179" s="48"/>
    </row>
    <row r="180" spans="1:32" x14ac:dyDescent="0.25">
      <c r="A180" s="38" t="s">
        <v>101</v>
      </c>
      <c r="B180" s="39" t="s">
        <v>4</v>
      </c>
      <c r="C180" s="39" t="s">
        <v>42</v>
      </c>
      <c r="D180" s="260"/>
      <c r="E180" s="260"/>
      <c r="F180" s="260"/>
      <c r="G180" s="41"/>
      <c r="H180" s="42"/>
      <c r="I180" s="261"/>
      <c r="J180" s="41"/>
      <c r="K180" s="261"/>
      <c r="L180" s="261"/>
      <c r="M180" s="41"/>
      <c r="N180" s="44"/>
      <c r="O180" s="261"/>
      <c r="P180" s="261"/>
      <c r="Q180" s="261"/>
      <c r="R180" s="261"/>
      <c r="S180" s="261"/>
      <c r="T180" s="261"/>
      <c r="U180" s="261"/>
      <c r="V180" s="261"/>
      <c r="W180" s="261"/>
      <c r="X180" s="260"/>
      <c r="Y180" s="39"/>
      <c r="Z180" s="39"/>
      <c r="AA180" s="262"/>
      <c r="AB180" s="47">
        <f>COUNT(D180:Z180)</f>
        <v>0</v>
      </c>
      <c r="AC180" s="48">
        <f>IF(AB180=0,0,AVERAGE(D180:Z180))</f>
        <v>0</v>
      </c>
      <c r="AD180" s="48">
        <f t="array" ref="AD180">IF(AB180=0,0,IF(AB180&gt;9,AVERAGE(LARGE(D180:Z180,{1,2,3,4,5,6,7,8,9,10})),0))</f>
        <v>0</v>
      </c>
      <c r="AE180" s="48">
        <f t="array" ref="AE180">IF(AB180=0,0,IF(AB180&gt;9,SUM(LARGE(D180:Z180,{1,2,3,4,5,6,7,8,9,10})),0))</f>
        <v>0</v>
      </c>
      <c r="AF180" s="48"/>
    </row>
    <row r="181" spans="1:32" x14ac:dyDescent="0.25">
      <c r="A181" s="269" t="s">
        <v>279</v>
      </c>
      <c r="B181" s="260" t="s">
        <v>11</v>
      </c>
      <c r="C181" s="260" t="s">
        <v>42</v>
      </c>
      <c r="D181" s="260"/>
      <c r="E181" s="260"/>
      <c r="F181" s="260"/>
      <c r="G181" s="41"/>
      <c r="H181" s="42"/>
      <c r="I181" s="261"/>
      <c r="J181" s="41"/>
      <c r="K181" s="261"/>
      <c r="L181" s="261"/>
      <c r="M181" s="41"/>
      <c r="N181" s="44"/>
      <c r="O181" s="261"/>
      <c r="P181" s="261"/>
      <c r="Q181" s="261"/>
      <c r="R181" s="261"/>
      <c r="S181" s="261"/>
      <c r="T181" s="261"/>
      <c r="U181" s="261"/>
      <c r="V181" s="261"/>
      <c r="W181" s="261"/>
      <c r="X181" s="260"/>
      <c r="Y181" s="260"/>
      <c r="Z181" s="260"/>
      <c r="AA181" s="262"/>
      <c r="AB181" s="47">
        <f>COUNT(D181:Z181)</f>
        <v>0</v>
      </c>
      <c r="AC181" s="48">
        <f>IF(AB181=0,0,AVERAGE(D181:Z181))</f>
        <v>0</v>
      </c>
      <c r="AD181" s="48">
        <f t="array" ref="AD181">IF(AB181=0,0,IF(AB181&gt;9,AVERAGE(LARGE(D181:Z181,{1,2,3,4,5,6,7,8,9,10})),0))</f>
        <v>0</v>
      </c>
      <c r="AE181" s="48">
        <f t="array" ref="AE181">IF(AB181=0,0,IF(AB181&gt;9,SUM(LARGE(D181:Z181,{1,2,3,4,5,6,7,8,9,10})),0))</f>
        <v>0</v>
      </c>
      <c r="AF181" s="48"/>
    </row>
    <row r="182" spans="1:32" x14ac:dyDescent="0.25">
      <c r="A182" s="38" t="s">
        <v>103</v>
      </c>
      <c r="B182" s="39" t="s">
        <v>12</v>
      </c>
      <c r="C182" s="49" t="s">
        <v>42</v>
      </c>
      <c r="D182" s="260"/>
      <c r="E182" s="260"/>
      <c r="F182" s="260"/>
      <c r="G182" s="41"/>
      <c r="H182" s="42"/>
      <c r="I182" s="261"/>
      <c r="J182" s="41"/>
      <c r="K182" s="261"/>
      <c r="L182" s="261"/>
      <c r="M182" s="41"/>
      <c r="N182" s="44"/>
      <c r="O182" s="261"/>
      <c r="P182" s="261"/>
      <c r="Q182" s="261"/>
      <c r="R182" s="261"/>
      <c r="S182" s="261"/>
      <c r="T182" s="261"/>
      <c r="U182" s="261"/>
      <c r="V182" s="261"/>
      <c r="W182" s="261"/>
      <c r="X182" s="260"/>
      <c r="Y182" s="260"/>
      <c r="Z182" s="260"/>
      <c r="AA182" s="262"/>
      <c r="AB182" s="47">
        <f>COUNT(D182:Z182)</f>
        <v>0</v>
      </c>
      <c r="AC182" s="48">
        <f>IF(AB182=0,0,AVERAGE(D182:Z182))</f>
        <v>0</v>
      </c>
      <c r="AD182" s="48">
        <f t="array" ref="AD182">IF(AB182=0,0,IF(AB182&gt;9,AVERAGE(LARGE(D182:Z182,{1,2,3,4,5,6,7,8,9,10})),0))</f>
        <v>0</v>
      </c>
      <c r="AE182" s="48">
        <f t="array" ref="AE182">IF(AB182=0,0,IF(AB182&gt;9,SUM(LARGE(D182:Z182,{1,2,3,4,5,6,7,8,9,10})),0))</f>
        <v>0</v>
      </c>
      <c r="AF182" s="48"/>
    </row>
    <row r="183" spans="1:32" x14ac:dyDescent="0.25">
      <c r="A183" s="38" t="s">
        <v>358</v>
      </c>
      <c r="B183" s="39" t="s">
        <v>5</v>
      </c>
      <c r="C183" s="39" t="s">
        <v>42</v>
      </c>
      <c r="D183" s="260"/>
      <c r="E183" s="260"/>
      <c r="F183" s="260"/>
      <c r="G183" s="41"/>
      <c r="H183" s="42"/>
      <c r="I183" s="261"/>
      <c r="J183" s="41"/>
      <c r="K183" s="261"/>
      <c r="L183" s="261"/>
      <c r="M183" s="41"/>
      <c r="N183" s="44"/>
      <c r="O183" s="261"/>
      <c r="P183" s="261"/>
      <c r="Q183" s="261"/>
      <c r="R183" s="261"/>
      <c r="S183" s="261"/>
      <c r="T183" s="261"/>
      <c r="U183" s="261"/>
      <c r="V183" s="261"/>
      <c r="W183" s="261"/>
      <c r="X183" s="260"/>
      <c r="Y183" s="260"/>
      <c r="Z183" s="260"/>
      <c r="AA183" s="262"/>
      <c r="AB183" s="47">
        <f>COUNT(D183:Z183)</f>
        <v>0</v>
      </c>
      <c r="AC183" s="48">
        <f>IF(AB183=0,0,AVERAGE(D183:Z183))</f>
        <v>0</v>
      </c>
      <c r="AD183" s="48">
        <f t="array" ref="AD183">IF(AB183=0,0,IF(AB183&gt;9,AVERAGE(LARGE(D183:Z183,{1,2,3,4,5,6,7,8,9,10})),0))</f>
        <v>0</v>
      </c>
      <c r="AE183" s="48">
        <f t="array" ref="AE183">IF(AB183=0,0,IF(AB183&gt;9,SUM(LARGE(D183:Z183,{1,2,3,4,5,6,7,8,9,10})),0))</f>
        <v>0</v>
      </c>
      <c r="AF183" s="48"/>
    </row>
    <row r="184" spans="1:32" x14ac:dyDescent="0.25">
      <c r="A184" s="38" t="s">
        <v>104</v>
      </c>
      <c r="B184" s="39" t="s">
        <v>12</v>
      </c>
      <c r="C184" s="39" t="s">
        <v>42</v>
      </c>
      <c r="D184" s="260"/>
      <c r="E184" s="260"/>
      <c r="F184" s="260"/>
      <c r="G184" s="41"/>
      <c r="H184" s="42"/>
      <c r="I184" s="261"/>
      <c r="J184" s="41"/>
      <c r="K184" s="261"/>
      <c r="L184" s="261"/>
      <c r="M184" s="41"/>
      <c r="N184" s="44"/>
      <c r="O184" s="261"/>
      <c r="P184" s="261"/>
      <c r="Q184" s="261"/>
      <c r="R184" s="261"/>
      <c r="S184" s="261"/>
      <c r="T184" s="261"/>
      <c r="U184" s="261"/>
      <c r="V184" s="261"/>
      <c r="W184" s="261"/>
      <c r="X184" s="260"/>
      <c r="Y184" s="260"/>
      <c r="Z184" s="260"/>
      <c r="AA184" s="262"/>
      <c r="AB184" s="47">
        <f>COUNT(D184:Z184)</f>
        <v>0</v>
      </c>
      <c r="AC184" s="48">
        <f>IF(AB184=0,0,AVERAGE(D184:Z184))</f>
        <v>0</v>
      </c>
      <c r="AD184" s="48">
        <f t="array" ref="AD184">IF(AB184=0,0,IF(AB184&gt;9,AVERAGE(LARGE(D184:Z184,{1,2,3,4,5,6,7,8,9,10})),0))</f>
        <v>0</v>
      </c>
      <c r="AE184" s="48">
        <f t="array" ref="AE184">IF(AB184=0,0,IF(AB184&gt;9,SUM(LARGE(D184:Z184,{1,2,3,4,5,6,7,8,9,10})),0))</f>
        <v>0</v>
      </c>
      <c r="AF184" s="48"/>
    </row>
    <row r="185" spans="1:32" x14ac:dyDescent="0.25">
      <c r="A185" s="38" t="s">
        <v>105</v>
      </c>
      <c r="B185" s="39" t="s">
        <v>7</v>
      </c>
      <c r="C185" s="39" t="s">
        <v>42</v>
      </c>
      <c r="D185" s="260"/>
      <c r="E185" s="260"/>
      <c r="F185" s="260"/>
      <c r="G185" s="41"/>
      <c r="H185" s="42"/>
      <c r="I185" s="261"/>
      <c r="J185" s="41"/>
      <c r="K185" s="261"/>
      <c r="L185" s="261"/>
      <c r="M185" s="41"/>
      <c r="N185" s="44"/>
      <c r="O185" s="261"/>
      <c r="P185" s="261"/>
      <c r="Q185" s="261"/>
      <c r="R185" s="261"/>
      <c r="S185" s="261"/>
      <c r="T185" s="261"/>
      <c r="U185" s="261"/>
      <c r="V185" s="261"/>
      <c r="W185" s="261"/>
      <c r="X185" s="260"/>
      <c r="Y185" s="260"/>
      <c r="Z185" s="260"/>
      <c r="AA185" s="262"/>
      <c r="AB185" s="47">
        <f>COUNT(D185:Z185)</f>
        <v>0</v>
      </c>
      <c r="AC185" s="48">
        <f>IF(AB185=0,0,AVERAGE(D185:Z185))</f>
        <v>0</v>
      </c>
      <c r="AD185" s="48">
        <f t="array" ref="AD185">IF(AB185=0,0,IF(AB185&gt;9,AVERAGE(LARGE(D185:Z185,{1,2,3,4,5,6,7,8,9,10})),0))</f>
        <v>0</v>
      </c>
      <c r="AE185" s="48">
        <f t="array" ref="AE185">IF(AB185=0,0,IF(AB185&gt;9,SUM(LARGE(D185:Z185,{1,2,3,4,5,6,7,8,9,10})),0))</f>
        <v>0</v>
      </c>
      <c r="AF185" s="48"/>
    </row>
    <row r="186" spans="1:32" x14ac:dyDescent="0.25">
      <c r="A186" s="38" t="s">
        <v>281</v>
      </c>
      <c r="B186" s="39" t="s">
        <v>6</v>
      </c>
      <c r="C186" s="39" t="s">
        <v>42</v>
      </c>
      <c r="D186" s="260"/>
      <c r="E186" s="260"/>
      <c r="F186" s="260"/>
      <c r="G186" s="41"/>
      <c r="H186" s="42"/>
      <c r="I186" s="261"/>
      <c r="J186" s="41"/>
      <c r="K186" s="261"/>
      <c r="L186" s="261"/>
      <c r="M186" s="41"/>
      <c r="N186" s="44"/>
      <c r="O186" s="261"/>
      <c r="P186" s="261"/>
      <c r="Q186" s="261"/>
      <c r="R186" s="261"/>
      <c r="S186" s="261"/>
      <c r="T186" s="261"/>
      <c r="U186" s="261"/>
      <c r="V186" s="261"/>
      <c r="W186" s="261"/>
      <c r="X186" s="260"/>
      <c r="Y186" s="260"/>
      <c r="Z186" s="260"/>
      <c r="AA186" s="262"/>
      <c r="AB186" s="47">
        <f>COUNT(D186:Z186)</f>
        <v>0</v>
      </c>
      <c r="AC186" s="48">
        <f>IF(AB186=0,0,AVERAGE(D186:Z186))</f>
        <v>0</v>
      </c>
      <c r="AD186" s="48">
        <f t="array" ref="AD186">IF(AB186=0,0,IF(AB186&gt;9,AVERAGE(LARGE(D186:Z186,{1,2,3,4,5,6,7,8,9,10})),0))</f>
        <v>0</v>
      </c>
      <c r="AE186" s="48">
        <f t="array" ref="AE186">IF(AB186=0,0,IF(AB186&gt;9,SUM(LARGE(D186:Z186,{1,2,3,4,5,6,7,8,9,10})),0))</f>
        <v>0</v>
      </c>
      <c r="AF186" s="48"/>
    </row>
    <row r="187" spans="1:32" x14ac:dyDescent="0.25">
      <c r="A187" s="38" t="s">
        <v>284</v>
      </c>
      <c r="B187" s="39" t="s">
        <v>11</v>
      </c>
      <c r="C187" s="39" t="s">
        <v>42</v>
      </c>
      <c r="D187" s="260"/>
      <c r="E187" s="260"/>
      <c r="F187" s="260"/>
      <c r="G187" s="41"/>
      <c r="H187" s="42"/>
      <c r="I187" s="261"/>
      <c r="J187" s="41"/>
      <c r="K187" s="261"/>
      <c r="L187" s="261"/>
      <c r="M187" s="41"/>
      <c r="N187" s="44"/>
      <c r="O187" s="261"/>
      <c r="P187" s="261"/>
      <c r="Q187" s="261"/>
      <c r="R187" s="261"/>
      <c r="S187" s="261"/>
      <c r="T187" s="261"/>
      <c r="U187" s="261"/>
      <c r="V187" s="261"/>
      <c r="W187" s="261"/>
      <c r="X187" s="260"/>
      <c r="Y187" s="260"/>
      <c r="Z187" s="260"/>
      <c r="AA187" s="262"/>
      <c r="AB187" s="47">
        <f>COUNT(D187:Z187)</f>
        <v>0</v>
      </c>
      <c r="AC187" s="48">
        <f>IF(AB187=0,0,AVERAGE(D187:Z187))</f>
        <v>0</v>
      </c>
      <c r="AD187" s="48">
        <f t="array" ref="AD187">IF(AB187=0,0,IF(AB187&gt;9,AVERAGE(LARGE(D187:Z187,{1,2,3,4,5,6,7,8,9,10})),0))</f>
        <v>0</v>
      </c>
      <c r="AE187" s="48">
        <f t="array" ref="AE187">IF(AB187=0,0,IF(AB187&gt;9,SUM(LARGE(D187:Z187,{1,2,3,4,5,6,7,8,9,10})),0))</f>
        <v>0</v>
      </c>
      <c r="AF187" s="48"/>
    </row>
    <row r="188" spans="1:32" x14ac:dyDescent="0.25">
      <c r="A188" s="38" t="s">
        <v>109</v>
      </c>
      <c r="B188" s="39" t="s">
        <v>10</v>
      </c>
      <c r="C188" s="39" t="s">
        <v>42</v>
      </c>
      <c r="D188" s="260"/>
      <c r="E188" s="260"/>
      <c r="F188" s="260"/>
      <c r="G188" s="41"/>
      <c r="H188" s="42"/>
      <c r="I188" s="261"/>
      <c r="J188" s="41"/>
      <c r="K188" s="261"/>
      <c r="L188" s="261"/>
      <c r="M188" s="41"/>
      <c r="N188" s="44"/>
      <c r="O188" s="261"/>
      <c r="P188" s="261"/>
      <c r="Q188" s="261"/>
      <c r="R188" s="261"/>
      <c r="S188" s="261"/>
      <c r="T188" s="261"/>
      <c r="U188" s="261"/>
      <c r="V188" s="261"/>
      <c r="W188" s="261"/>
      <c r="X188" s="260"/>
      <c r="Y188" s="39"/>
      <c r="Z188" s="39"/>
      <c r="AA188" s="262"/>
      <c r="AB188" s="47">
        <f>COUNT(D188:Z188)</f>
        <v>0</v>
      </c>
      <c r="AC188" s="48">
        <f>IF(AB188=0,0,AVERAGE(D188:Z188))</f>
        <v>0</v>
      </c>
      <c r="AD188" s="48">
        <f t="array" ref="AD188">IF(AB188=0,0,IF(AB188&gt;9,AVERAGE(LARGE(D188:Z188,{1,2,3,4,5,6,7,8,9,10})),0))</f>
        <v>0</v>
      </c>
      <c r="AE188" s="48">
        <f t="array" ref="AE188">IF(AB188=0,0,IF(AB188&gt;9,SUM(LARGE(D188:Z188,{1,2,3,4,5,6,7,8,9,10})),0))</f>
        <v>0</v>
      </c>
      <c r="AF188" s="48"/>
    </row>
    <row r="189" spans="1:32" x14ac:dyDescent="0.25">
      <c r="A189" s="38" t="s">
        <v>392</v>
      </c>
      <c r="B189" s="39" t="s">
        <v>7</v>
      </c>
      <c r="C189" s="39" t="s">
        <v>42</v>
      </c>
      <c r="D189" s="260"/>
      <c r="E189" s="260"/>
      <c r="F189" s="260"/>
      <c r="G189" s="41"/>
      <c r="H189" s="42"/>
      <c r="I189" s="261"/>
      <c r="J189" s="41"/>
      <c r="K189" s="261"/>
      <c r="L189" s="261"/>
      <c r="M189" s="41"/>
      <c r="N189" s="44"/>
      <c r="O189" s="261"/>
      <c r="P189" s="261"/>
      <c r="Q189" s="261"/>
      <c r="R189" s="261"/>
      <c r="S189" s="261"/>
      <c r="T189" s="261"/>
      <c r="U189" s="261"/>
      <c r="V189" s="261"/>
      <c r="W189" s="261"/>
      <c r="X189" s="260"/>
      <c r="Y189" s="260"/>
      <c r="Z189" s="260"/>
      <c r="AA189" s="262"/>
      <c r="AB189" s="47">
        <f>COUNT(D189:Z189)</f>
        <v>0</v>
      </c>
      <c r="AC189" s="48">
        <f>IF(AB189=0,0,AVERAGE(D189:Z189))</f>
        <v>0</v>
      </c>
      <c r="AD189" s="48">
        <f t="array" ref="AD189">IF(AB189=0,0,IF(AB189&gt;9,AVERAGE(LARGE(D189:Z189,{1,2,3,4,5,6,7,8,9,10})),0))</f>
        <v>0</v>
      </c>
      <c r="AE189" s="48">
        <f t="array" ref="AE189">IF(AB189=0,0,IF(AB189&gt;9,SUM(LARGE(D189:Z189,{1,2,3,4,5,6,7,8,9,10})),0))</f>
        <v>0</v>
      </c>
      <c r="AF189" s="48"/>
    </row>
    <row r="190" spans="1:32" x14ac:dyDescent="0.25">
      <c r="A190" s="38" t="s">
        <v>393</v>
      </c>
      <c r="B190" s="39" t="s">
        <v>7</v>
      </c>
      <c r="C190" s="39" t="s">
        <v>42</v>
      </c>
      <c r="D190" s="260"/>
      <c r="E190" s="260"/>
      <c r="F190" s="260"/>
      <c r="G190" s="39"/>
      <c r="H190" s="50"/>
      <c r="I190" s="260"/>
      <c r="J190" s="39"/>
      <c r="K190" s="260"/>
      <c r="L190" s="260"/>
      <c r="M190" s="39"/>
      <c r="N190" s="45"/>
      <c r="O190" s="260"/>
      <c r="P190" s="260"/>
      <c r="Q190" s="260"/>
      <c r="R190" s="260"/>
      <c r="S190" s="260"/>
      <c r="T190" s="260"/>
      <c r="U190" s="260"/>
      <c r="V190" s="260"/>
      <c r="W190" s="260"/>
      <c r="X190" s="260"/>
      <c r="Y190" s="260"/>
      <c r="Z190" s="260"/>
      <c r="AA190" s="262"/>
      <c r="AB190" s="47">
        <f>COUNT(D190:Z190)</f>
        <v>0</v>
      </c>
      <c r="AC190" s="48">
        <f>IF(AB190=0,0,AVERAGE(D190:Z190))</f>
        <v>0</v>
      </c>
      <c r="AD190" s="48">
        <f t="array" ref="AD190">IF(AB190=0,0,IF(AB190&gt;9,AVERAGE(LARGE(D190:Z190,{1,2,3,4,5,6,7,8,9,10})),0))</f>
        <v>0</v>
      </c>
      <c r="AE190" s="48">
        <f t="array" ref="AE190">IF(AB190=0,0,IF(AB190&gt;9,SUM(LARGE(D190:Z190,{1,2,3,4,5,6,7,8,9,10})),0))</f>
        <v>0</v>
      </c>
      <c r="AF190" s="48"/>
    </row>
    <row r="191" spans="1:32" x14ac:dyDescent="0.25">
      <c r="A191" s="38" t="s">
        <v>324</v>
      </c>
      <c r="B191" s="39" t="s">
        <v>10</v>
      </c>
      <c r="C191" s="39" t="s">
        <v>42</v>
      </c>
      <c r="D191" s="260"/>
      <c r="E191" s="260"/>
      <c r="F191" s="260"/>
      <c r="G191" s="39"/>
      <c r="H191" s="50"/>
      <c r="I191" s="260"/>
      <c r="J191" s="39"/>
      <c r="K191" s="260"/>
      <c r="L191" s="260"/>
      <c r="M191" s="39"/>
      <c r="N191" s="45"/>
      <c r="O191" s="260"/>
      <c r="P191" s="260"/>
      <c r="Q191" s="260"/>
      <c r="R191" s="260"/>
      <c r="S191" s="260"/>
      <c r="T191" s="260"/>
      <c r="U191" s="260"/>
      <c r="V191" s="260"/>
      <c r="W191" s="260"/>
      <c r="X191" s="260"/>
      <c r="Y191" s="260"/>
      <c r="Z191" s="260"/>
      <c r="AA191" s="262"/>
      <c r="AB191" s="47">
        <f>COUNT(D191:Z191)</f>
        <v>0</v>
      </c>
      <c r="AC191" s="48">
        <f>IF(AB191=0,0,AVERAGE(D191:Z191))</f>
        <v>0</v>
      </c>
      <c r="AD191" s="48">
        <f t="array" ref="AD191">IF(AB191=0,0,IF(AB191&gt;9,AVERAGE(LARGE(D191:Z191,{1,2,3,4,5,6,7,8,9,10})),0))</f>
        <v>0</v>
      </c>
      <c r="AE191" s="48">
        <f t="array" ref="AE191">IF(AB191=0,0,IF(AB191&gt;9,SUM(LARGE(D191:Z191,{1,2,3,4,5,6,7,8,9,10})),0))</f>
        <v>0</v>
      </c>
      <c r="AF191" s="48"/>
    </row>
    <row r="192" spans="1:32" x14ac:dyDescent="0.25">
      <c r="A192" s="38" t="s">
        <v>285</v>
      </c>
      <c r="B192" s="39" t="s">
        <v>11</v>
      </c>
      <c r="C192" s="39" t="s">
        <v>42</v>
      </c>
      <c r="D192" s="260"/>
      <c r="E192" s="260"/>
      <c r="F192" s="260"/>
      <c r="G192" s="41"/>
      <c r="H192" s="42"/>
      <c r="I192" s="261"/>
      <c r="J192" s="41"/>
      <c r="K192" s="261"/>
      <c r="L192" s="261"/>
      <c r="M192" s="41"/>
      <c r="N192" s="44"/>
      <c r="O192" s="261"/>
      <c r="P192" s="261"/>
      <c r="Q192" s="261"/>
      <c r="R192" s="261"/>
      <c r="S192" s="261"/>
      <c r="T192" s="261"/>
      <c r="U192" s="261"/>
      <c r="V192" s="261"/>
      <c r="W192" s="261"/>
      <c r="X192" s="260"/>
      <c r="Y192" s="260"/>
      <c r="Z192" s="260"/>
      <c r="AA192" s="262"/>
      <c r="AB192" s="47">
        <f>COUNT(D192:Z192)</f>
        <v>0</v>
      </c>
      <c r="AC192" s="48">
        <f>IF(AB192=0,0,AVERAGE(D192:Z192))</f>
        <v>0</v>
      </c>
      <c r="AD192" s="48">
        <f t="array" ref="AD192">IF(AB192=0,0,IF(AB192&gt;9,AVERAGE(LARGE(D192:Z192,{1,2,3,4,5,6,7,8,9,10})),0))</f>
        <v>0</v>
      </c>
      <c r="AE192" s="48">
        <f t="array" ref="AE192">IF(AB192=0,0,IF(AB192&gt;9,SUM(LARGE(D192:Z192,{1,2,3,4,5,6,7,8,9,10})),0))</f>
        <v>0</v>
      </c>
      <c r="AF192" s="48"/>
    </row>
    <row r="193" spans="1:32" x14ac:dyDescent="0.25">
      <c r="A193" s="38" t="s">
        <v>113</v>
      </c>
      <c r="B193" s="39" t="s">
        <v>12</v>
      </c>
      <c r="C193" s="39" t="s">
        <v>42</v>
      </c>
      <c r="D193" s="260"/>
      <c r="E193" s="260"/>
      <c r="F193" s="260"/>
      <c r="G193" s="39"/>
      <c r="H193" s="50"/>
      <c r="I193" s="260"/>
      <c r="J193" s="39"/>
      <c r="K193" s="260"/>
      <c r="L193" s="260"/>
      <c r="M193" s="39"/>
      <c r="N193" s="45"/>
      <c r="O193" s="260"/>
      <c r="P193" s="260"/>
      <c r="Q193" s="260"/>
      <c r="R193" s="260"/>
      <c r="S193" s="260"/>
      <c r="T193" s="260"/>
      <c r="U193" s="260"/>
      <c r="V193" s="260"/>
      <c r="W193" s="260"/>
      <c r="X193" s="260"/>
      <c r="Y193" s="260"/>
      <c r="Z193" s="260"/>
      <c r="AA193" s="262"/>
      <c r="AB193" s="47">
        <f>COUNT(D193:Z193)</f>
        <v>0</v>
      </c>
      <c r="AC193" s="48">
        <f>IF(AB193=0,0,AVERAGE(D193:Z193))</f>
        <v>0</v>
      </c>
      <c r="AD193" s="48">
        <f t="array" ref="AD193">IF(AB193=0,0,IF(AB193&gt;9,AVERAGE(LARGE(D193:Z193,{1,2,3,4,5,6,7,8,9,10})),0))</f>
        <v>0</v>
      </c>
      <c r="AE193" s="48">
        <f t="array" ref="AE193">IF(AB193=0,0,IF(AB193&gt;9,SUM(LARGE(D193:Z193,{1,2,3,4,5,6,7,8,9,10})),0))</f>
        <v>0</v>
      </c>
      <c r="AF193" s="48"/>
    </row>
    <row r="194" spans="1:32" x14ac:dyDescent="0.25">
      <c r="A194" s="38" t="s">
        <v>115</v>
      </c>
      <c r="B194" s="39" t="s">
        <v>4</v>
      </c>
      <c r="C194" s="39" t="s">
        <v>42</v>
      </c>
      <c r="D194" s="260"/>
      <c r="E194" s="260"/>
      <c r="F194" s="260"/>
      <c r="G194" s="41"/>
      <c r="H194" s="42"/>
      <c r="I194" s="261"/>
      <c r="J194" s="41"/>
      <c r="K194" s="261"/>
      <c r="L194" s="261"/>
      <c r="M194" s="41"/>
      <c r="N194" s="44"/>
      <c r="O194" s="261"/>
      <c r="P194" s="261"/>
      <c r="Q194" s="261"/>
      <c r="R194" s="261"/>
      <c r="S194" s="261"/>
      <c r="T194" s="261"/>
      <c r="U194" s="261"/>
      <c r="V194" s="261"/>
      <c r="W194" s="261"/>
      <c r="X194" s="260"/>
      <c r="Y194" s="260"/>
      <c r="Z194" s="260"/>
      <c r="AA194" s="262"/>
      <c r="AB194" s="47">
        <f>COUNT(D194:Z194)</f>
        <v>0</v>
      </c>
      <c r="AC194" s="48">
        <f>IF(AB194=0,0,AVERAGE(D194:Z194))</f>
        <v>0</v>
      </c>
      <c r="AD194" s="48">
        <f t="array" ref="AD194">IF(AB194=0,0,IF(AB194&gt;9,AVERAGE(LARGE(D194:Z194,{1,2,3,4,5,6,7,8,9,10})),0))</f>
        <v>0</v>
      </c>
      <c r="AE194" s="48">
        <f t="array" ref="AE194">IF(AB194=0,0,IF(AB194&gt;9,SUM(LARGE(D194:Z194,{1,2,3,4,5,6,7,8,9,10})),0))</f>
        <v>0</v>
      </c>
      <c r="AF194" s="48"/>
    </row>
    <row r="195" spans="1:32" x14ac:dyDescent="0.25">
      <c r="A195" s="269" t="s">
        <v>341</v>
      </c>
      <c r="B195" s="171" t="s">
        <v>7</v>
      </c>
      <c r="C195" s="262" t="s">
        <v>42</v>
      </c>
      <c r="D195" s="260"/>
      <c r="E195" s="260"/>
      <c r="F195" s="260"/>
      <c r="G195" s="39"/>
      <c r="H195" s="50"/>
      <c r="I195" s="260"/>
      <c r="J195" s="39"/>
      <c r="K195" s="260"/>
      <c r="L195" s="260"/>
      <c r="M195" s="39"/>
      <c r="N195" s="45"/>
      <c r="O195" s="260"/>
      <c r="P195" s="260"/>
      <c r="Q195" s="260"/>
      <c r="R195" s="260"/>
      <c r="S195" s="260"/>
      <c r="T195" s="260"/>
      <c r="U195" s="260"/>
      <c r="V195" s="260"/>
      <c r="W195" s="260"/>
      <c r="X195" s="260"/>
      <c r="Y195" s="260"/>
      <c r="Z195" s="260"/>
      <c r="AA195" s="53"/>
      <c r="AB195" s="47">
        <f>COUNT(D195:Z195)</f>
        <v>0</v>
      </c>
      <c r="AC195" s="48">
        <f>IF(AB195=0,0,AVERAGE(D195:Z195))</f>
        <v>0</v>
      </c>
      <c r="AD195" s="48">
        <f t="array" ref="AD195">IF(AB195=0,0,IF(AB195&gt;9,AVERAGE(LARGE(D195:Z195,{1,2,3,4,5,6,7,8,9,10})),0))</f>
        <v>0</v>
      </c>
      <c r="AE195" s="48">
        <f t="array" ref="AE195">IF(AB195=0,0,IF(AB195&gt;9,SUM(LARGE(D195:Z195,{1,2,3,4,5,6,7,8,9,10})),0))</f>
        <v>0</v>
      </c>
      <c r="AF195" s="48"/>
    </row>
    <row r="196" spans="1:32" x14ac:dyDescent="0.25">
      <c r="A196" s="38" t="s">
        <v>362</v>
      </c>
      <c r="B196" s="39" t="s">
        <v>11</v>
      </c>
      <c r="C196" s="39" t="s">
        <v>42</v>
      </c>
      <c r="D196" s="260"/>
      <c r="E196" s="260"/>
      <c r="F196" s="260"/>
      <c r="G196" s="41"/>
      <c r="H196" s="42"/>
      <c r="I196" s="261"/>
      <c r="J196" s="41"/>
      <c r="K196" s="261"/>
      <c r="L196" s="261"/>
      <c r="M196" s="41"/>
      <c r="N196" s="44"/>
      <c r="O196" s="261"/>
      <c r="P196" s="261"/>
      <c r="Q196" s="261"/>
      <c r="R196" s="261"/>
      <c r="S196" s="261"/>
      <c r="T196" s="261"/>
      <c r="U196" s="261"/>
      <c r="V196" s="261"/>
      <c r="W196" s="261"/>
      <c r="X196" s="260"/>
      <c r="Y196" s="260"/>
      <c r="Z196" s="260"/>
      <c r="AA196" s="262"/>
      <c r="AB196" s="47">
        <f>COUNT(D196:Z196)</f>
        <v>0</v>
      </c>
      <c r="AC196" s="48">
        <f>IF(AB196=0,0,AVERAGE(D196:Z196))</f>
        <v>0</v>
      </c>
      <c r="AD196" s="48">
        <f t="array" ref="AD196">IF(AB196=0,0,IF(AB196&gt;9,AVERAGE(LARGE(D196:Z196,{1,2,3,4,5,6,7,8,9,10})),0))</f>
        <v>0</v>
      </c>
      <c r="AE196" s="48">
        <f t="array" ref="AE196">IF(AB196=0,0,IF(AB196&gt;9,SUM(LARGE(D196:Z196,{1,2,3,4,5,6,7,8,9,10})),0))</f>
        <v>0</v>
      </c>
      <c r="AF196" s="48"/>
    </row>
    <row r="197" spans="1:32" x14ac:dyDescent="0.25">
      <c r="A197" s="269" t="s">
        <v>116</v>
      </c>
      <c r="B197" s="260" t="s">
        <v>7</v>
      </c>
      <c r="C197" s="39" t="s">
        <v>42</v>
      </c>
      <c r="D197" s="260"/>
      <c r="E197" s="260"/>
      <c r="F197" s="260"/>
      <c r="G197" s="41"/>
      <c r="H197" s="42"/>
      <c r="I197" s="261"/>
      <c r="J197" s="41"/>
      <c r="K197" s="261"/>
      <c r="L197" s="261"/>
      <c r="M197" s="41"/>
      <c r="N197" s="44"/>
      <c r="O197" s="261"/>
      <c r="P197" s="261"/>
      <c r="Q197" s="261"/>
      <c r="R197" s="261"/>
      <c r="S197" s="261"/>
      <c r="T197" s="261"/>
      <c r="U197" s="261"/>
      <c r="V197" s="261"/>
      <c r="W197" s="261"/>
      <c r="X197" s="260"/>
      <c r="Y197" s="260"/>
      <c r="Z197" s="260"/>
      <c r="AA197" s="262"/>
      <c r="AB197" s="47">
        <f>COUNT(D197:Z197)</f>
        <v>0</v>
      </c>
      <c r="AC197" s="48">
        <f>IF(AB197=0,0,AVERAGE(D197:Z197))</f>
        <v>0</v>
      </c>
      <c r="AD197" s="48">
        <f t="array" ref="AD197">IF(AB197=0,0,IF(AB197&gt;9,AVERAGE(LARGE(D197:Z197,{1,2,3,4,5,6,7,8,9,10})),0))</f>
        <v>0</v>
      </c>
      <c r="AE197" s="48">
        <f t="array" ref="AE197">IF(AB197=0,0,IF(AB197&gt;9,SUM(LARGE(D197:Z197,{1,2,3,4,5,6,7,8,9,10})),0))</f>
        <v>0</v>
      </c>
      <c r="AF197" s="48"/>
    </row>
    <row r="198" spans="1:32" x14ac:dyDescent="0.25">
      <c r="A198" s="38" t="s">
        <v>117</v>
      </c>
      <c r="B198" s="39" t="s">
        <v>6</v>
      </c>
      <c r="C198" s="39" t="s">
        <v>42</v>
      </c>
      <c r="D198" s="260"/>
      <c r="E198" s="260"/>
      <c r="F198" s="260"/>
      <c r="G198" s="41"/>
      <c r="H198" s="42"/>
      <c r="I198" s="261"/>
      <c r="J198" s="41"/>
      <c r="K198" s="261"/>
      <c r="L198" s="261"/>
      <c r="M198" s="41"/>
      <c r="N198" s="44"/>
      <c r="O198" s="261"/>
      <c r="P198" s="261"/>
      <c r="Q198" s="261"/>
      <c r="R198" s="261"/>
      <c r="S198" s="261"/>
      <c r="T198" s="261"/>
      <c r="U198" s="261"/>
      <c r="V198" s="261"/>
      <c r="W198" s="261"/>
      <c r="X198" s="260"/>
      <c r="Y198" s="260"/>
      <c r="Z198" s="260"/>
      <c r="AA198" s="262"/>
      <c r="AB198" s="47">
        <f>COUNT(D198:Z198)</f>
        <v>0</v>
      </c>
      <c r="AC198" s="48">
        <f>IF(AB198=0,0,AVERAGE(D198:Z198))</f>
        <v>0</v>
      </c>
      <c r="AD198" s="48">
        <f t="array" ref="AD198">IF(AB198=0,0,IF(AB198&gt;9,AVERAGE(LARGE(D198:Z198,{1,2,3,4,5,6,7,8,9,10})),0))</f>
        <v>0</v>
      </c>
      <c r="AE198" s="48">
        <f t="array" ref="AE198">IF(AB198=0,0,IF(AB198&gt;9,SUM(LARGE(D198:Z198,{1,2,3,4,5,6,7,8,9,10})),0))</f>
        <v>0</v>
      </c>
      <c r="AF198" s="48"/>
    </row>
    <row r="199" spans="1:32" x14ac:dyDescent="0.25">
      <c r="A199" s="38" t="s">
        <v>286</v>
      </c>
      <c r="B199" s="39" t="s">
        <v>12</v>
      </c>
      <c r="C199" s="39" t="s">
        <v>42</v>
      </c>
      <c r="D199" s="260"/>
      <c r="E199" s="260"/>
      <c r="F199" s="260"/>
      <c r="G199" s="41"/>
      <c r="H199" s="42"/>
      <c r="I199" s="261"/>
      <c r="J199" s="41"/>
      <c r="K199" s="261"/>
      <c r="L199" s="261"/>
      <c r="M199" s="41"/>
      <c r="N199" s="44"/>
      <c r="O199" s="261"/>
      <c r="P199" s="261"/>
      <c r="Q199" s="261"/>
      <c r="R199" s="261"/>
      <c r="S199" s="261"/>
      <c r="T199" s="261"/>
      <c r="U199" s="261"/>
      <c r="V199" s="261"/>
      <c r="W199" s="261"/>
      <c r="X199" s="260"/>
      <c r="Y199" s="260"/>
      <c r="Z199" s="260"/>
      <c r="AA199" s="260"/>
      <c r="AB199" s="47">
        <f>COUNT(D199:Z199)</f>
        <v>0</v>
      </c>
      <c r="AC199" s="48">
        <f>IF(AB199=0,0,AVERAGE(D199:Z199))</f>
        <v>0</v>
      </c>
      <c r="AD199" s="48">
        <f t="array" ref="AD199">IF(AB199=0,0,IF(AB199&gt;9,AVERAGE(LARGE(D199:Z199,{1,2,3,4,5,6,7,8,9,10})),0))</f>
        <v>0</v>
      </c>
      <c r="AE199" s="48">
        <f t="array" ref="AE199">IF(AB199=0,0,IF(AB199&gt;9,SUM(LARGE(D199:Z199,{1,2,3,4,5,6,7,8,9,10})),0))</f>
        <v>0</v>
      </c>
      <c r="AF199" s="48"/>
    </row>
    <row r="200" spans="1:32" x14ac:dyDescent="0.25">
      <c r="A200" s="38" t="s">
        <v>363</v>
      </c>
      <c r="B200" s="39" t="s">
        <v>7</v>
      </c>
      <c r="C200" s="39" t="s">
        <v>42</v>
      </c>
      <c r="D200" s="260"/>
      <c r="E200" s="260"/>
      <c r="F200" s="260"/>
      <c r="G200" s="41"/>
      <c r="H200" s="42"/>
      <c r="I200" s="261"/>
      <c r="J200" s="41"/>
      <c r="K200" s="261"/>
      <c r="L200" s="261"/>
      <c r="M200" s="41"/>
      <c r="N200" s="44"/>
      <c r="O200" s="261"/>
      <c r="P200" s="261"/>
      <c r="Q200" s="261"/>
      <c r="R200" s="261"/>
      <c r="S200" s="261"/>
      <c r="T200" s="261"/>
      <c r="U200" s="261"/>
      <c r="V200" s="261"/>
      <c r="W200" s="261"/>
      <c r="X200" s="260"/>
      <c r="Y200" s="260"/>
      <c r="Z200" s="260"/>
      <c r="AA200" s="262"/>
      <c r="AB200" s="47">
        <f>COUNT(D200:Z200)</f>
        <v>0</v>
      </c>
      <c r="AC200" s="48">
        <f>IF(AB200=0,0,AVERAGE(D200:Z200))</f>
        <v>0</v>
      </c>
      <c r="AD200" s="48">
        <f t="array" ref="AD200">IF(AB200=0,0,IF(AB200&gt;9,AVERAGE(LARGE(D200:Z200,{1,2,3,4,5,6,7,8,9,10})),0))</f>
        <v>0</v>
      </c>
      <c r="AE200" s="48">
        <f t="array" ref="AE200">IF(AB200=0,0,IF(AB200&gt;9,SUM(LARGE(D200:Z200,{1,2,3,4,5,6,7,8,9,10})),0))</f>
        <v>0</v>
      </c>
      <c r="AF200" s="48"/>
    </row>
    <row r="201" spans="1:32" x14ac:dyDescent="0.25">
      <c r="A201" s="269" t="s">
        <v>394</v>
      </c>
      <c r="B201" s="262" t="s">
        <v>5</v>
      </c>
      <c r="C201" s="262" t="s">
        <v>42</v>
      </c>
      <c r="D201" s="260"/>
      <c r="E201" s="260"/>
      <c r="F201" s="260"/>
      <c r="G201" s="41"/>
      <c r="H201" s="42"/>
      <c r="I201" s="261"/>
      <c r="J201" s="41"/>
      <c r="K201" s="261"/>
      <c r="L201" s="261"/>
      <c r="M201" s="41"/>
      <c r="N201" s="44"/>
      <c r="O201" s="261"/>
      <c r="P201" s="261"/>
      <c r="Q201" s="261"/>
      <c r="R201" s="261"/>
      <c r="S201" s="261"/>
      <c r="T201" s="261"/>
      <c r="U201" s="261"/>
      <c r="V201" s="261"/>
      <c r="W201" s="261"/>
      <c r="X201" s="260"/>
      <c r="Y201" s="260"/>
      <c r="Z201" s="260"/>
      <c r="AA201" s="262"/>
      <c r="AB201" s="47">
        <f>COUNT(D201:Z201)</f>
        <v>0</v>
      </c>
      <c r="AC201" s="48">
        <f>IF(AB201=0,0,AVERAGE(D201:Z201))</f>
        <v>0</v>
      </c>
      <c r="AD201" s="48">
        <f t="array" ref="AD201">IF(AB201=0,0,IF(AB201&gt;9,AVERAGE(LARGE(D201:Z201,{1,2,3,4,5,6,7,8,9,10})),0))</f>
        <v>0</v>
      </c>
      <c r="AE201" s="48">
        <f t="array" ref="AE201">IF(AB201=0,0,IF(AB201&gt;9,SUM(LARGE(D201:Z201,{1,2,3,4,5,6,7,8,9,10})),0))</f>
        <v>0</v>
      </c>
      <c r="AF201" s="48"/>
    </row>
    <row r="202" spans="1:32" x14ac:dyDescent="0.25">
      <c r="A202" s="38" t="s">
        <v>121</v>
      </c>
      <c r="B202" s="39" t="s">
        <v>11</v>
      </c>
      <c r="C202" s="39" t="s">
        <v>42</v>
      </c>
      <c r="D202" s="260"/>
      <c r="E202" s="262"/>
      <c r="F202" s="262"/>
      <c r="G202" s="54"/>
      <c r="H202" s="55"/>
      <c r="I202" s="270"/>
      <c r="J202" s="54"/>
      <c r="K202" s="261"/>
      <c r="L202" s="270"/>
      <c r="M202" s="54"/>
      <c r="N202" s="56"/>
      <c r="O202" s="270"/>
      <c r="P202" s="270"/>
      <c r="Q202" s="270"/>
      <c r="R202" s="270"/>
      <c r="S202" s="270"/>
      <c r="T202" s="270"/>
      <c r="U202" s="270"/>
      <c r="V202" s="270"/>
      <c r="W202" s="270"/>
      <c r="X202" s="262"/>
      <c r="Y202" s="262"/>
      <c r="Z202" s="262"/>
      <c r="AA202" s="53"/>
      <c r="AB202" s="47">
        <f>COUNT(D202:Z202)</f>
        <v>0</v>
      </c>
      <c r="AC202" s="48">
        <f>IF(AB202=0,0,AVERAGE(D202:Z202))</f>
        <v>0</v>
      </c>
      <c r="AD202" s="48">
        <f t="array" ref="AD202">IF(AB202=0,0,IF(AB202&gt;9,AVERAGE(LARGE(D202:Z202,{1,2,3,4,5,6,7,8,9,10})),0))</f>
        <v>0</v>
      </c>
      <c r="AE202" s="48">
        <f t="array" ref="AE202">IF(AB202=0,0,IF(AB202&gt;9,SUM(LARGE(D202:Z202,{1,2,3,4,5,6,7,8,9,10})),0))</f>
        <v>0</v>
      </c>
      <c r="AF202" s="48"/>
    </row>
    <row r="203" spans="1:32" x14ac:dyDescent="0.25">
      <c r="A203" s="38" t="s">
        <v>333</v>
      </c>
      <c r="B203" s="39" t="s">
        <v>11</v>
      </c>
      <c r="C203" s="39" t="s">
        <v>42</v>
      </c>
      <c r="D203" s="260"/>
      <c r="E203" s="260"/>
      <c r="F203" s="260"/>
      <c r="G203" s="41"/>
      <c r="H203" s="42"/>
      <c r="I203" s="261"/>
      <c r="J203" s="41"/>
      <c r="K203" s="261"/>
      <c r="L203" s="261"/>
      <c r="M203" s="41"/>
      <c r="N203" s="44"/>
      <c r="O203" s="261"/>
      <c r="P203" s="261"/>
      <c r="Q203" s="261"/>
      <c r="R203" s="261"/>
      <c r="S203" s="261"/>
      <c r="T203" s="261"/>
      <c r="U203" s="261"/>
      <c r="V203" s="261"/>
      <c r="W203" s="261"/>
      <c r="X203" s="260"/>
      <c r="Y203" s="260"/>
      <c r="Z203" s="260"/>
      <c r="AA203" s="262"/>
      <c r="AB203" s="47">
        <f>COUNT(D203:Z203)</f>
        <v>0</v>
      </c>
      <c r="AC203" s="48">
        <f>IF(AB203=0,0,AVERAGE(D203:Z203))</f>
        <v>0</v>
      </c>
      <c r="AD203" s="48">
        <f t="array" ref="AD203">IF(AB203=0,0,IF(AB203&gt;9,AVERAGE(LARGE(D203:Z203,{1,2,3,4,5,6,7,8,9,10})),0))</f>
        <v>0</v>
      </c>
      <c r="AE203" s="48">
        <f t="array" ref="AE203">IF(AB203=0,0,IF(AB203&gt;9,SUM(LARGE(D203:Z203,{1,2,3,4,5,6,7,8,9,10})),0))</f>
        <v>0</v>
      </c>
      <c r="AF203" s="48"/>
    </row>
    <row r="204" spans="1:32" x14ac:dyDescent="0.25">
      <c r="A204" s="273" t="s">
        <v>122</v>
      </c>
      <c r="B204" s="39" t="s">
        <v>5</v>
      </c>
      <c r="C204" s="39" t="s">
        <v>42</v>
      </c>
      <c r="D204" s="260"/>
      <c r="E204" s="260"/>
      <c r="F204" s="278"/>
      <c r="G204" s="41"/>
      <c r="H204" s="42"/>
      <c r="I204" s="261"/>
      <c r="J204" s="41"/>
      <c r="K204" s="261"/>
      <c r="L204" s="261"/>
      <c r="M204" s="41"/>
      <c r="N204" s="44"/>
      <c r="O204" s="261"/>
      <c r="P204" s="261"/>
      <c r="Q204" s="261"/>
      <c r="R204" s="261"/>
      <c r="S204" s="261"/>
      <c r="T204" s="261"/>
      <c r="U204" s="261"/>
      <c r="V204" s="261"/>
      <c r="W204" s="261"/>
      <c r="X204" s="260"/>
      <c r="Y204" s="45"/>
      <c r="Z204" s="260"/>
      <c r="AA204" s="262"/>
      <c r="AB204" s="47">
        <f>COUNT(D204:Z204)</f>
        <v>0</v>
      </c>
      <c r="AC204" s="48">
        <f>IF(AB204=0,0,AVERAGE(D204:Z204))</f>
        <v>0</v>
      </c>
      <c r="AD204" s="48">
        <f t="array" ref="AD204">IF(AB204=0,0,IF(AB204&gt;9,AVERAGE(LARGE(D204:Z204,{1,2,3,4,5,6,7,8,9,10})),0))</f>
        <v>0</v>
      </c>
      <c r="AE204" s="48">
        <f t="array" ref="AE204">IF(AB204=0,0,IF(AB204&gt;9,SUM(LARGE(D204:Z204,{1,2,3,4,5,6,7,8,9,10})),0))</f>
        <v>0</v>
      </c>
      <c r="AF204" s="48"/>
    </row>
    <row r="205" spans="1:32" x14ac:dyDescent="0.25">
      <c r="A205" s="38" t="s">
        <v>123</v>
      </c>
      <c r="B205" s="39" t="s">
        <v>11</v>
      </c>
      <c r="C205" s="39" t="s">
        <v>42</v>
      </c>
      <c r="D205" s="260"/>
      <c r="E205" s="260"/>
      <c r="F205" s="260"/>
      <c r="G205" s="41"/>
      <c r="H205" s="42"/>
      <c r="I205" s="261"/>
      <c r="J205" s="41"/>
      <c r="K205" s="261"/>
      <c r="L205" s="261"/>
      <c r="M205" s="41"/>
      <c r="N205" s="44"/>
      <c r="O205" s="261"/>
      <c r="P205" s="261"/>
      <c r="Q205" s="261"/>
      <c r="R205" s="261"/>
      <c r="S205" s="261"/>
      <c r="T205" s="261"/>
      <c r="U205" s="261"/>
      <c r="V205" s="261"/>
      <c r="W205" s="261"/>
      <c r="X205" s="260"/>
      <c r="Y205" s="260"/>
      <c r="Z205" s="260"/>
      <c r="AA205" s="262"/>
      <c r="AB205" s="47">
        <f>COUNT(D205:Z205)</f>
        <v>0</v>
      </c>
      <c r="AC205" s="48">
        <f>IF(AB205=0,0,AVERAGE(D205:Z205))</f>
        <v>0</v>
      </c>
      <c r="AD205" s="48">
        <f t="array" ref="AD205">IF(AB205=0,0,IF(AB205&gt;9,AVERAGE(LARGE(D205:Z205,{1,2,3,4,5,6,7,8,9,10})),0))</f>
        <v>0</v>
      </c>
      <c r="AE205" s="48">
        <f t="array" ref="AE205">IF(AB205=0,0,IF(AB205&gt;9,SUM(LARGE(D205:Z205,{1,2,3,4,5,6,7,8,9,10})),0))</f>
        <v>0</v>
      </c>
      <c r="AF205" s="48"/>
    </row>
    <row r="206" spans="1:32" x14ac:dyDescent="0.25">
      <c r="A206" s="38" t="s">
        <v>364</v>
      </c>
      <c r="B206" s="39" t="s">
        <v>5</v>
      </c>
      <c r="C206" s="39" t="s">
        <v>42</v>
      </c>
      <c r="D206" s="45"/>
      <c r="E206" s="45"/>
      <c r="F206" s="45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5"/>
      <c r="Y206" s="45"/>
      <c r="Z206" s="45"/>
      <c r="AA206" s="59"/>
      <c r="AB206" s="47">
        <f>COUNT(D206:Z206)</f>
        <v>0</v>
      </c>
      <c r="AC206" s="48">
        <f>IF(AB206=0,0,AVERAGE(D206:Z206))</f>
        <v>0</v>
      </c>
      <c r="AD206" s="48">
        <f t="array" ref="AD206">IF(AB206=0,0,IF(AB206&gt;9,AVERAGE(LARGE(D206:Z206,{1,2,3,4,5,6,7,8,9,10})),0))</f>
        <v>0</v>
      </c>
      <c r="AE206" s="48">
        <f t="array" ref="AE206">IF(AB206=0,0,IF(AB206&gt;9,SUM(LARGE(D206:Z206,{1,2,3,4,5,6,7,8,9,10})),0))</f>
        <v>0</v>
      </c>
      <c r="AF206" s="48"/>
    </row>
    <row r="207" spans="1:32" x14ac:dyDescent="0.25">
      <c r="A207" s="38" t="s">
        <v>124</v>
      </c>
      <c r="B207" s="39" t="s">
        <v>5</v>
      </c>
      <c r="C207" s="39" t="s">
        <v>42</v>
      </c>
      <c r="D207" s="260"/>
      <c r="E207" s="260"/>
      <c r="F207" s="260"/>
      <c r="G207" s="41"/>
      <c r="H207" s="42"/>
      <c r="I207" s="261"/>
      <c r="J207" s="41"/>
      <c r="K207" s="261"/>
      <c r="L207" s="261"/>
      <c r="M207" s="41"/>
      <c r="N207" s="44"/>
      <c r="O207" s="261"/>
      <c r="P207" s="261"/>
      <c r="Q207" s="261"/>
      <c r="R207" s="261"/>
      <c r="S207" s="261"/>
      <c r="T207" s="261"/>
      <c r="U207" s="261"/>
      <c r="V207" s="261"/>
      <c r="W207" s="261"/>
      <c r="X207" s="260"/>
      <c r="Y207" s="260"/>
      <c r="Z207" s="260"/>
      <c r="AA207" s="262"/>
      <c r="AB207" s="47">
        <f>COUNT(D207:Z207)</f>
        <v>0</v>
      </c>
      <c r="AC207" s="48">
        <f>IF(AB207=0,0,AVERAGE(D207:Z207))</f>
        <v>0</v>
      </c>
      <c r="AD207" s="48">
        <f t="array" ref="AD207">IF(AB207=0,0,IF(AB207&gt;9,AVERAGE(LARGE(D207:Z207,{1,2,3,4,5,6,7,8,9,10})),0))</f>
        <v>0</v>
      </c>
      <c r="AE207" s="48">
        <f t="array" ref="AE207">IF(AB207=0,0,IF(AB207&gt;9,SUM(LARGE(D207:Z207,{1,2,3,4,5,6,7,8,9,10})),0))</f>
        <v>0</v>
      </c>
      <c r="AF207" s="48"/>
    </row>
    <row r="208" spans="1:32" x14ac:dyDescent="0.25">
      <c r="A208" s="38" t="s">
        <v>125</v>
      </c>
      <c r="B208" s="39" t="s">
        <v>10</v>
      </c>
      <c r="C208" s="39" t="s">
        <v>42</v>
      </c>
      <c r="D208" s="45"/>
      <c r="E208" s="45"/>
      <c r="F208" s="45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5"/>
      <c r="Y208" s="45"/>
      <c r="Z208" s="45"/>
      <c r="AA208" s="59"/>
      <c r="AB208" s="47">
        <f>COUNT(D208:Z208)</f>
        <v>0</v>
      </c>
      <c r="AC208" s="48">
        <f>IF(AB208=0,0,AVERAGE(D208:Z208))</f>
        <v>0</v>
      </c>
      <c r="AD208" s="48">
        <f t="array" ref="AD208">IF(AB208=0,0,IF(AB208&gt;9,AVERAGE(LARGE(D208:Z208,{1,2,3,4,5,6,7,8,9,10})),0))</f>
        <v>0</v>
      </c>
      <c r="AE208" s="48">
        <f t="array" ref="AE208">IF(AB208=0,0,IF(AB208&gt;9,SUM(LARGE(D208:Z208,{1,2,3,4,5,6,7,8,9,10})),0))</f>
        <v>0</v>
      </c>
      <c r="AF208" s="48"/>
    </row>
    <row r="209" spans="1:32" x14ac:dyDescent="0.25">
      <c r="A209" s="38" t="s">
        <v>291</v>
      </c>
      <c r="B209" s="39" t="s">
        <v>9</v>
      </c>
      <c r="C209" s="39" t="s">
        <v>42</v>
      </c>
      <c r="D209" s="260"/>
      <c r="E209" s="260"/>
      <c r="F209" s="260"/>
      <c r="G209" s="41"/>
      <c r="H209" s="42"/>
      <c r="I209" s="261"/>
      <c r="J209" s="41"/>
      <c r="K209" s="261"/>
      <c r="L209" s="261"/>
      <c r="M209" s="41"/>
      <c r="N209" s="44"/>
      <c r="O209" s="261"/>
      <c r="P209" s="261"/>
      <c r="Q209" s="261"/>
      <c r="R209" s="261"/>
      <c r="S209" s="261"/>
      <c r="T209" s="261"/>
      <c r="U209" s="261"/>
      <c r="V209" s="261"/>
      <c r="W209" s="261"/>
      <c r="X209" s="260"/>
      <c r="Y209" s="260"/>
      <c r="Z209" s="260"/>
      <c r="AA209" s="262"/>
      <c r="AB209" s="47">
        <f>COUNT(D209:Z209)</f>
        <v>0</v>
      </c>
      <c r="AC209" s="48">
        <f>IF(AB209=0,0,AVERAGE(D209:Z209))</f>
        <v>0</v>
      </c>
      <c r="AD209" s="48">
        <f t="array" ref="AD209">IF(AB209=0,0,IF(AB209&gt;9,AVERAGE(LARGE(D209:Z209,{1,2,3,4,5,6,7,8,9,10})),0))</f>
        <v>0</v>
      </c>
      <c r="AE209" s="48">
        <f t="array" ref="AE209">IF(AB209=0,0,IF(AB209&gt;9,SUM(LARGE(D209:Z209,{1,2,3,4,5,6,7,8,9,10})),0))</f>
        <v>0</v>
      </c>
      <c r="AF209" s="48"/>
    </row>
    <row r="210" spans="1:32" x14ac:dyDescent="0.25">
      <c r="A210" s="38" t="s">
        <v>126</v>
      </c>
      <c r="B210" s="39" t="s">
        <v>7</v>
      </c>
      <c r="C210" s="39" t="s">
        <v>42</v>
      </c>
      <c r="D210" s="260"/>
      <c r="E210" s="260"/>
      <c r="F210" s="260"/>
      <c r="G210" s="41"/>
      <c r="H210" s="42"/>
      <c r="I210" s="261"/>
      <c r="J210" s="41"/>
      <c r="K210" s="261"/>
      <c r="L210" s="261"/>
      <c r="M210" s="41"/>
      <c r="N210" s="44"/>
      <c r="O210" s="261"/>
      <c r="P210" s="261"/>
      <c r="Q210" s="261"/>
      <c r="R210" s="261"/>
      <c r="S210" s="261"/>
      <c r="T210" s="261"/>
      <c r="U210" s="261"/>
      <c r="V210" s="261"/>
      <c r="W210" s="261"/>
      <c r="X210" s="260"/>
      <c r="Y210" s="260"/>
      <c r="Z210" s="260"/>
      <c r="AA210" s="262"/>
      <c r="AB210" s="47">
        <f>COUNT(D210:Z210)</f>
        <v>0</v>
      </c>
      <c r="AC210" s="48">
        <f>IF(AB210=0,0,AVERAGE(D210:Z210))</f>
        <v>0</v>
      </c>
      <c r="AD210" s="48">
        <f t="array" ref="AD210">IF(AB210=0,0,IF(AB210&gt;9,AVERAGE(LARGE(D210:Z210,{1,2,3,4,5,6,7,8,9,10})),0))</f>
        <v>0</v>
      </c>
      <c r="AE210" s="48">
        <f t="array" ref="AE210">IF(AB210=0,0,IF(AB210&gt;9,SUM(LARGE(D210:Z210,{1,2,3,4,5,6,7,8,9,10})),0))</f>
        <v>0</v>
      </c>
      <c r="AF210" s="48"/>
    </row>
    <row r="211" spans="1:32" x14ac:dyDescent="0.25">
      <c r="A211" s="38" t="s">
        <v>129</v>
      </c>
      <c r="B211" s="39" t="s">
        <v>4</v>
      </c>
      <c r="C211" s="39" t="s">
        <v>42</v>
      </c>
      <c r="D211" s="260"/>
      <c r="E211" s="260"/>
      <c r="F211" s="260"/>
      <c r="G211" s="41"/>
      <c r="H211" s="42"/>
      <c r="I211" s="261"/>
      <c r="J211" s="41"/>
      <c r="K211" s="261"/>
      <c r="L211" s="261"/>
      <c r="M211" s="41"/>
      <c r="N211" s="44"/>
      <c r="O211" s="261"/>
      <c r="P211" s="261"/>
      <c r="Q211" s="261"/>
      <c r="R211" s="261"/>
      <c r="S211" s="261"/>
      <c r="T211" s="261"/>
      <c r="U211" s="261"/>
      <c r="V211" s="261"/>
      <c r="W211" s="261"/>
      <c r="X211" s="260"/>
      <c r="Y211" s="260"/>
      <c r="Z211" s="260"/>
      <c r="AA211" s="262"/>
      <c r="AB211" s="47">
        <f>COUNT(D211:Z211)</f>
        <v>0</v>
      </c>
      <c r="AC211" s="48">
        <f>IF(AB211=0,0,AVERAGE(D211:Z211))</f>
        <v>0</v>
      </c>
      <c r="AD211" s="48">
        <f t="array" ref="AD211">IF(AB211=0,0,IF(AB211&gt;9,AVERAGE(LARGE(D211:Z211,{1,2,3,4,5,6,7,8,9,10})),0))</f>
        <v>0</v>
      </c>
      <c r="AE211" s="48">
        <f t="array" ref="AE211">IF(AB211=0,0,IF(AB211&gt;9,SUM(LARGE(D211:Z211,{1,2,3,4,5,6,7,8,9,10})),0))</f>
        <v>0</v>
      </c>
      <c r="AF211" s="48"/>
    </row>
    <row r="212" spans="1:32" x14ac:dyDescent="0.25">
      <c r="A212" s="266" t="s">
        <v>395</v>
      </c>
      <c r="B212" s="39" t="s">
        <v>5</v>
      </c>
      <c r="C212" s="260" t="s">
        <v>42</v>
      </c>
      <c r="D212" s="260"/>
      <c r="E212" s="260"/>
      <c r="F212" s="260"/>
      <c r="G212" s="41"/>
      <c r="H212" s="42"/>
      <c r="I212" s="261"/>
      <c r="J212" s="41"/>
      <c r="K212" s="261"/>
      <c r="L212" s="261"/>
      <c r="M212" s="41"/>
      <c r="N212" s="44"/>
      <c r="O212" s="261"/>
      <c r="P212" s="261"/>
      <c r="Q212" s="261"/>
      <c r="R212" s="261"/>
      <c r="S212" s="261"/>
      <c r="T212" s="261"/>
      <c r="U212" s="261"/>
      <c r="V212" s="261"/>
      <c r="W212" s="261"/>
      <c r="X212" s="260"/>
      <c r="Y212" s="260"/>
      <c r="Z212" s="260"/>
      <c r="AA212" s="262"/>
      <c r="AB212" s="47">
        <f>COUNT(D212:Z212)</f>
        <v>0</v>
      </c>
      <c r="AC212" s="48">
        <f>IF(AB212=0,0,AVERAGE(D212:Z212))</f>
        <v>0</v>
      </c>
      <c r="AD212" s="48">
        <f t="array" ref="AD212">IF(AB212=0,0,IF(AB212&gt;9,AVERAGE(LARGE(D212:Z212,{1,2,3,4,5,6,7,8,9,10})),0))</f>
        <v>0</v>
      </c>
      <c r="AE212" s="48">
        <f t="array" ref="AE212">IF(AB212=0,0,IF(AB212&gt;9,SUM(LARGE(D212:Z212,{1,2,3,4,5,6,7,8,9,10})),0))</f>
        <v>0</v>
      </c>
      <c r="AF212" s="48"/>
    </row>
    <row r="213" spans="1:32" x14ac:dyDescent="0.25">
      <c r="A213" s="269" t="s">
        <v>131</v>
      </c>
      <c r="B213" s="260" t="s">
        <v>5</v>
      </c>
      <c r="C213" s="260" t="s">
        <v>42</v>
      </c>
      <c r="D213" s="260"/>
      <c r="E213" s="260"/>
      <c r="F213" s="260"/>
      <c r="G213" s="41"/>
      <c r="H213" s="42"/>
      <c r="I213" s="261"/>
      <c r="J213" s="41"/>
      <c r="K213" s="261"/>
      <c r="L213" s="261"/>
      <c r="M213" s="41"/>
      <c r="N213" s="44"/>
      <c r="O213" s="261"/>
      <c r="P213" s="261"/>
      <c r="Q213" s="261"/>
      <c r="R213" s="261"/>
      <c r="S213" s="261"/>
      <c r="T213" s="261"/>
      <c r="U213" s="261"/>
      <c r="V213" s="261"/>
      <c r="W213" s="261"/>
      <c r="X213" s="260"/>
      <c r="Y213" s="260"/>
      <c r="Z213" s="260"/>
      <c r="AA213" s="262"/>
      <c r="AB213" s="47">
        <f>COUNT(D213:Z213)</f>
        <v>0</v>
      </c>
      <c r="AC213" s="48">
        <f>IF(AB213=0,0,AVERAGE(D213:Z213))</f>
        <v>0</v>
      </c>
      <c r="AD213" s="48">
        <f t="array" ref="AD213">IF(AB213=0,0,IF(AB213&gt;9,AVERAGE(LARGE(D213:Z213,{1,2,3,4,5,6,7,8,9,10})),0))</f>
        <v>0</v>
      </c>
      <c r="AE213" s="48">
        <f t="array" ref="AE213">IF(AB213=0,0,IF(AB213&gt;9,SUM(LARGE(D213:Z213,{1,2,3,4,5,6,7,8,9,10})),0))</f>
        <v>0</v>
      </c>
      <c r="AF213" s="48"/>
    </row>
    <row r="214" spans="1:32" x14ac:dyDescent="0.25">
      <c r="A214" s="38" t="s">
        <v>365</v>
      </c>
      <c r="B214" s="39" t="s">
        <v>119</v>
      </c>
      <c r="C214" s="39" t="s">
        <v>42</v>
      </c>
      <c r="D214" s="260"/>
      <c r="E214" s="260"/>
      <c r="F214" s="260"/>
      <c r="G214" s="41"/>
      <c r="H214" s="42"/>
      <c r="I214" s="261"/>
      <c r="J214" s="41"/>
      <c r="K214" s="261"/>
      <c r="L214" s="261"/>
      <c r="M214" s="41"/>
      <c r="N214" s="44"/>
      <c r="O214" s="261"/>
      <c r="P214" s="261"/>
      <c r="Q214" s="261"/>
      <c r="R214" s="261"/>
      <c r="S214" s="261"/>
      <c r="T214" s="261"/>
      <c r="U214" s="261"/>
      <c r="V214" s="261"/>
      <c r="W214" s="261"/>
      <c r="X214" s="260"/>
      <c r="Y214" s="260"/>
      <c r="Z214" s="260"/>
      <c r="AA214" s="262"/>
      <c r="AB214" s="47">
        <f>COUNT(D214:Z214)</f>
        <v>0</v>
      </c>
      <c r="AC214" s="48">
        <f>IF(AB214=0,0,AVERAGE(D214:Z214))</f>
        <v>0</v>
      </c>
      <c r="AD214" s="48">
        <f t="array" ref="AD214">IF(AB214=0,0,IF(AB214&gt;9,AVERAGE(LARGE(D214:Z214,{1,2,3,4,5,6,7,8,9,10})),0))</f>
        <v>0</v>
      </c>
      <c r="AE214" s="48">
        <f t="array" ref="AE214">IF(AB214=0,0,IF(AB214&gt;9,SUM(LARGE(D214:Z214,{1,2,3,4,5,6,7,8,9,10})),0))</f>
        <v>0</v>
      </c>
      <c r="AF214" s="48"/>
    </row>
    <row r="215" spans="1:32" x14ac:dyDescent="0.25">
      <c r="A215" s="38" t="s">
        <v>134</v>
      </c>
      <c r="B215" s="39" t="s">
        <v>7</v>
      </c>
      <c r="C215" s="39" t="s">
        <v>42</v>
      </c>
      <c r="D215" s="260"/>
      <c r="E215" s="260"/>
      <c r="F215" s="260"/>
      <c r="G215" s="41"/>
      <c r="H215" s="42"/>
      <c r="I215" s="261"/>
      <c r="J215" s="41"/>
      <c r="K215" s="261"/>
      <c r="L215" s="261"/>
      <c r="M215" s="41"/>
      <c r="N215" s="44"/>
      <c r="O215" s="261"/>
      <c r="P215" s="261"/>
      <c r="Q215" s="261"/>
      <c r="R215" s="261"/>
      <c r="S215" s="261"/>
      <c r="T215" s="261"/>
      <c r="U215" s="261"/>
      <c r="V215" s="261"/>
      <c r="W215" s="261"/>
      <c r="X215" s="260"/>
      <c r="Y215" s="260"/>
      <c r="Z215" s="260"/>
      <c r="AA215" s="262"/>
      <c r="AB215" s="47">
        <f>COUNT(D215:Z215)</f>
        <v>0</v>
      </c>
      <c r="AC215" s="48">
        <f>IF(AB215=0,0,AVERAGE(D215:Z215))</f>
        <v>0</v>
      </c>
      <c r="AD215" s="48">
        <f t="array" ref="AD215">IF(AB215=0,0,IF(AB215&gt;9,AVERAGE(LARGE(D215:Z215,{1,2,3,4,5,6,7,8,9,10})),0))</f>
        <v>0</v>
      </c>
      <c r="AE215" s="48">
        <f t="array" ref="AE215">IF(AB215=0,0,IF(AB215&gt;9,SUM(LARGE(D215:Z215,{1,2,3,4,5,6,7,8,9,10})),0))</f>
        <v>0</v>
      </c>
      <c r="AF215" s="48"/>
    </row>
    <row r="216" spans="1:32" x14ac:dyDescent="0.25">
      <c r="A216" s="38" t="s">
        <v>137</v>
      </c>
      <c r="B216" s="39" t="s">
        <v>5</v>
      </c>
      <c r="C216" s="39" t="s">
        <v>42</v>
      </c>
      <c r="D216" s="260"/>
      <c r="E216" s="260"/>
      <c r="F216" s="260"/>
      <c r="G216" s="41"/>
      <c r="H216" s="42"/>
      <c r="I216" s="261"/>
      <c r="J216" s="41"/>
      <c r="K216" s="261"/>
      <c r="L216" s="261"/>
      <c r="M216" s="41"/>
      <c r="N216" s="44"/>
      <c r="O216" s="261"/>
      <c r="P216" s="261"/>
      <c r="Q216" s="261"/>
      <c r="R216" s="261"/>
      <c r="S216" s="261"/>
      <c r="T216" s="261"/>
      <c r="U216" s="261"/>
      <c r="V216" s="261"/>
      <c r="W216" s="261"/>
      <c r="X216" s="260"/>
      <c r="Y216" s="260"/>
      <c r="Z216" s="260"/>
      <c r="AA216" s="262"/>
      <c r="AB216" s="47">
        <f>COUNT(D216:Z216)</f>
        <v>0</v>
      </c>
      <c r="AC216" s="48">
        <f>IF(AB216=0,0,AVERAGE(D216:Z216))</f>
        <v>0</v>
      </c>
      <c r="AD216" s="48">
        <f t="array" ref="AD216">IF(AB216=0,0,IF(AB216&gt;9,AVERAGE(LARGE(D216:Z216,{1,2,3,4,5,6,7,8,9,10})),0))</f>
        <v>0</v>
      </c>
      <c r="AE216" s="48">
        <f t="array" ref="AE216">IF(AB216=0,0,IF(AB216&gt;9,SUM(LARGE(D216:Z216,{1,2,3,4,5,6,7,8,9,10})),0))</f>
        <v>0</v>
      </c>
      <c r="AF216" s="48"/>
    </row>
    <row r="217" spans="1:32" x14ac:dyDescent="0.25">
      <c r="A217" s="38" t="s">
        <v>396</v>
      </c>
      <c r="B217" s="39" t="s">
        <v>5</v>
      </c>
      <c r="C217" s="39" t="s">
        <v>42</v>
      </c>
      <c r="D217" s="260"/>
      <c r="E217" s="260"/>
      <c r="F217" s="260"/>
      <c r="G217" s="41"/>
      <c r="H217" s="42"/>
      <c r="I217" s="261"/>
      <c r="J217" s="41"/>
      <c r="K217" s="261"/>
      <c r="L217" s="261"/>
      <c r="M217" s="41"/>
      <c r="N217" s="44"/>
      <c r="O217" s="261"/>
      <c r="P217" s="261"/>
      <c r="Q217" s="261"/>
      <c r="R217" s="261"/>
      <c r="S217" s="261"/>
      <c r="T217" s="261"/>
      <c r="U217" s="261"/>
      <c r="V217" s="261"/>
      <c r="W217" s="261"/>
      <c r="X217" s="260"/>
      <c r="Y217" s="260"/>
      <c r="Z217" s="260"/>
      <c r="AA217" s="262"/>
      <c r="AB217" s="47">
        <f>COUNT(D217:Z217)</f>
        <v>0</v>
      </c>
      <c r="AC217" s="48">
        <f>IF(AB217=0,0,AVERAGE(D217:Z217))</f>
        <v>0</v>
      </c>
      <c r="AD217" s="48">
        <f t="array" ref="AD217">IF(AB217=0,0,IF(AB217&gt;9,AVERAGE(LARGE(D217:Z217,{1,2,3,4,5,6,7,8,9,10})),0))</f>
        <v>0</v>
      </c>
      <c r="AE217" s="48">
        <f t="array" ref="AE217">IF(AB217=0,0,IF(AB217&gt;9,SUM(LARGE(D217:Z217,{1,2,3,4,5,6,7,8,9,10})),0))</f>
        <v>0</v>
      </c>
      <c r="AF217" s="48"/>
    </row>
    <row r="218" spans="1:32" x14ac:dyDescent="0.25">
      <c r="A218" s="38" t="s">
        <v>138</v>
      </c>
      <c r="B218" s="39" t="s">
        <v>5</v>
      </c>
      <c r="C218" s="39" t="s">
        <v>42</v>
      </c>
      <c r="D218" s="260"/>
      <c r="E218" s="260"/>
      <c r="F218" s="260"/>
      <c r="G218" s="41"/>
      <c r="H218" s="42"/>
      <c r="I218" s="261"/>
      <c r="J218" s="41"/>
      <c r="K218" s="261"/>
      <c r="L218" s="261"/>
      <c r="M218" s="41"/>
      <c r="N218" s="44"/>
      <c r="O218" s="261"/>
      <c r="P218" s="261"/>
      <c r="Q218" s="261"/>
      <c r="R218" s="261"/>
      <c r="S218" s="261"/>
      <c r="T218" s="261"/>
      <c r="U218" s="261"/>
      <c r="V218" s="261"/>
      <c r="W218" s="261"/>
      <c r="X218" s="260"/>
      <c r="Y218" s="260"/>
      <c r="Z218" s="260"/>
      <c r="AA218" s="262"/>
      <c r="AB218" s="47">
        <f>COUNT(D218:Z218)</f>
        <v>0</v>
      </c>
      <c r="AC218" s="48">
        <f>IF(AB218=0,0,AVERAGE(D218:Z218))</f>
        <v>0</v>
      </c>
      <c r="AD218" s="48">
        <f t="array" ref="AD218">IF(AB218=0,0,IF(AB218&gt;9,AVERAGE(LARGE(D218:Z218,{1,2,3,4,5,6,7,8,9,10})),0))</f>
        <v>0</v>
      </c>
      <c r="AE218" s="48">
        <f t="array" ref="AE218">IF(AB218=0,0,IF(AB218&gt;9,SUM(LARGE(D218:Z218,{1,2,3,4,5,6,7,8,9,10})),0))</f>
        <v>0</v>
      </c>
      <c r="AF218" s="48"/>
    </row>
    <row r="219" spans="1:32" x14ac:dyDescent="0.25">
      <c r="A219" s="38" t="s">
        <v>140</v>
      </c>
      <c r="B219" s="39" t="s">
        <v>10</v>
      </c>
      <c r="C219" s="39" t="s">
        <v>42</v>
      </c>
      <c r="D219" s="260"/>
      <c r="E219" s="260"/>
      <c r="F219" s="260"/>
      <c r="G219" s="41"/>
      <c r="H219" s="42"/>
      <c r="I219" s="261"/>
      <c r="J219" s="41"/>
      <c r="K219" s="261"/>
      <c r="L219" s="261"/>
      <c r="M219" s="41"/>
      <c r="N219" s="44"/>
      <c r="O219" s="261"/>
      <c r="P219" s="261"/>
      <c r="Q219" s="261"/>
      <c r="R219" s="261"/>
      <c r="S219" s="261"/>
      <c r="T219" s="261"/>
      <c r="U219" s="261"/>
      <c r="V219" s="261"/>
      <c r="W219" s="261"/>
      <c r="X219" s="260"/>
      <c r="Y219" s="260"/>
      <c r="Z219" s="260"/>
      <c r="AA219" s="262"/>
      <c r="AB219" s="47">
        <f>COUNT(D219:Z219)</f>
        <v>0</v>
      </c>
      <c r="AC219" s="48">
        <f>IF(AB219=0,0,AVERAGE(D219:Z219))</f>
        <v>0</v>
      </c>
      <c r="AD219" s="48">
        <f t="array" ref="AD219">IF(AB219=0,0,IF(AB219&gt;9,AVERAGE(LARGE(D219:Z219,{1,2,3,4,5,6,7,8,9,10})),0))</f>
        <v>0</v>
      </c>
      <c r="AE219" s="48">
        <f t="array" ref="AE219">IF(AB219=0,0,IF(AB219&gt;9,SUM(LARGE(D219:Z219,{1,2,3,4,5,6,7,8,9,10})),0))</f>
        <v>0</v>
      </c>
      <c r="AF219" s="48"/>
    </row>
    <row r="220" spans="1:32" x14ac:dyDescent="0.25">
      <c r="A220" s="38" t="s">
        <v>141</v>
      </c>
      <c r="B220" s="39" t="s">
        <v>10</v>
      </c>
      <c r="C220" s="39" t="s">
        <v>42</v>
      </c>
      <c r="D220" s="260"/>
      <c r="E220" s="260"/>
      <c r="F220" s="260"/>
      <c r="G220" s="41"/>
      <c r="H220" s="42"/>
      <c r="I220" s="261"/>
      <c r="J220" s="41"/>
      <c r="K220" s="261"/>
      <c r="L220" s="261"/>
      <c r="M220" s="41"/>
      <c r="N220" s="44"/>
      <c r="O220" s="261"/>
      <c r="P220" s="261"/>
      <c r="Q220" s="261"/>
      <c r="R220" s="261"/>
      <c r="S220" s="261"/>
      <c r="T220" s="261"/>
      <c r="U220" s="261"/>
      <c r="V220" s="261"/>
      <c r="W220" s="261"/>
      <c r="X220" s="260"/>
      <c r="Y220" s="260"/>
      <c r="Z220" s="260"/>
      <c r="AA220" s="262"/>
      <c r="AB220" s="47">
        <f>COUNT(D220:Z220)</f>
        <v>0</v>
      </c>
      <c r="AC220" s="48">
        <f>IF(AB220=0,0,AVERAGE(D220:Z220))</f>
        <v>0</v>
      </c>
      <c r="AD220" s="48">
        <f t="array" ref="AD220">IF(AB220=0,0,IF(AB220&gt;9,AVERAGE(LARGE(D220:Z220,{1,2,3,4,5,6,7,8,9,10})),0))</f>
        <v>0</v>
      </c>
      <c r="AE220" s="48">
        <f t="array" ref="AE220">IF(AB220=0,0,IF(AB220&gt;9,SUM(LARGE(D220:Z220,{1,2,3,4,5,6,7,8,9,10})),0))</f>
        <v>0</v>
      </c>
      <c r="AF220" s="48"/>
    </row>
    <row r="221" spans="1:32" x14ac:dyDescent="0.25">
      <c r="A221" s="38" t="s">
        <v>144</v>
      </c>
      <c r="B221" s="39" t="s">
        <v>8</v>
      </c>
      <c r="C221" s="39" t="s">
        <v>42</v>
      </c>
      <c r="D221" s="260"/>
      <c r="E221" s="260"/>
      <c r="F221" s="260"/>
      <c r="G221" s="41"/>
      <c r="H221" s="42"/>
      <c r="I221" s="261"/>
      <c r="J221" s="41"/>
      <c r="K221" s="261"/>
      <c r="L221" s="261"/>
      <c r="M221" s="41"/>
      <c r="N221" s="44"/>
      <c r="O221" s="261"/>
      <c r="P221" s="261"/>
      <c r="Q221" s="261"/>
      <c r="R221" s="261"/>
      <c r="S221" s="261"/>
      <c r="T221" s="261"/>
      <c r="U221" s="261"/>
      <c r="V221" s="261"/>
      <c r="W221" s="261"/>
      <c r="X221" s="260"/>
      <c r="Y221" s="260"/>
      <c r="Z221" s="260"/>
      <c r="AA221" s="262"/>
      <c r="AB221" s="47">
        <f>COUNT(D221:Z221)</f>
        <v>0</v>
      </c>
      <c r="AC221" s="48">
        <f>IF(AB221=0,0,AVERAGE(D221:Z221))</f>
        <v>0</v>
      </c>
      <c r="AD221" s="48">
        <f t="array" ref="AD221">IF(AB221=0,0,IF(AB221&gt;9,AVERAGE(LARGE(D221:Z221,{1,2,3,4,5,6,7,8,9,10})),0))</f>
        <v>0</v>
      </c>
      <c r="AE221" s="48">
        <f t="array" ref="AE221">IF(AB221=0,0,IF(AB221&gt;9,SUM(LARGE(D221:Z221,{1,2,3,4,5,6,7,8,9,10})),0))</f>
        <v>0</v>
      </c>
      <c r="AF221" s="48"/>
    </row>
    <row r="222" spans="1:32" x14ac:dyDescent="0.25">
      <c r="A222" s="38" t="s">
        <v>148</v>
      </c>
      <c r="B222" s="39" t="s">
        <v>4</v>
      </c>
      <c r="C222" s="39" t="s">
        <v>42</v>
      </c>
      <c r="D222" s="260"/>
      <c r="E222" s="262"/>
      <c r="F222" s="262"/>
      <c r="G222" s="54"/>
      <c r="H222" s="55"/>
      <c r="I222" s="270"/>
      <c r="J222" s="54"/>
      <c r="K222" s="261"/>
      <c r="L222" s="270"/>
      <c r="M222" s="54"/>
      <c r="N222" s="56"/>
      <c r="O222" s="270"/>
      <c r="P222" s="270"/>
      <c r="Q222" s="270"/>
      <c r="R222" s="270"/>
      <c r="S222" s="270"/>
      <c r="T222" s="270"/>
      <c r="U222" s="270"/>
      <c r="V222" s="270"/>
      <c r="W222" s="270"/>
      <c r="X222" s="262"/>
      <c r="Y222" s="262"/>
      <c r="Z222" s="262"/>
      <c r="AA222" s="53"/>
      <c r="AB222" s="47">
        <f>COUNT(D222:Z222)</f>
        <v>0</v>
      </c>
      <c r="AC222" s="48">
        <f>IF(AB222=0,0,AVERAGE(D222:Z222))</f>
        <v>0</v>
      </c>
      <c r="AD222" s="48">
        <f t="array" ref="AD222">IF(AB222=0,0,IF(AB222&gt;9,AVERAGE(LARGE(D222:Z222,{1,2,3,4,5,6,7,8,9,10})),0))</f>
        <v>0</v>
      </c>
      <c r="AE222" s="48">
        <f t="array" ref="AE222">IF(AB222=0,0,IF(AB222&gt;9,SUM(LARGE(D222:Z222,{1,2,3,4,5,6,7,8,9,10})),0))</f>
        <v>0</v>
      </c>
      <c r="AF222" s="48"/>
    </row>
    <row r="223" spans="1:32" x14ac:dyDescent="0.25">
      <c r="A223" s="38" t="s">
        <v>397</v>
      </c>
      <c r="B223" s="39" t="s">
        <v>8</v>
      </c>
      <c r="C223" s="39" t="s">
        <v>42</v>
      </c>
      <c r="D223" s="260"/>
      <c r="E223" s="260"/>
      <c r="F223" s="260"/>
      <c r="G223" s="41"/>
      <c r="H223" s="42"/>
      <c r="I223" s="261"/>
      <c r="J223" s="41"/>
      <c r="K223" s="261"/>
      <c r="L223" s="261"/>
      <c r="M223" s="41"/>
      <c r="N223" s="44"/>
      <c r="O223" s="261"/>
      <c r="P223" s="261"/>
      <c r="Q223" s="261"/>
      <c r="R223" s="261"/>
      <c r="S223" s="261"/>
      <c r="T223" s="261"/>
      <c r="U223" s="261"/>
      <c r="V223" s="261"/>
      <c r="W223" s="261"/>
      <c r="X223" s="260"/>
      <c r="Y223" s="260"/>
      <c r="Z223" s="260"/>
      <c r="AA223" s="262"/>
      <c r="AB223" s="47">
        <f>COUNT(D223:Z223)</f>
        <v>0</v>
      </c>
      <c r="AC223" s="48">
        <f>IF(AB223=0,0,AVERAGE(D223:Z223))</f>
        <v>0</v>
      </c>
      <c r="AD223" s="48">
        <f t="array" ref="AD223">IF(AB223=0,0,IF(AB223&gt;9,AVERAGE(LARGE(D223:Z223,{1,2,3,4,5,6,7,8,9,10})),0))</f>
        <v>0</v>
      </c>
      <c r="AE223" s="48">
        <f t="array" ref="AE223">IF(AB223=0,0,IF(AB223&gt;9,SUM(LARGE(D223:Z223,{1,2,3,4,5,6,7,8,9,10})),0))</f>
        <v>0</v>
      </c>
      <c r="AF223" s="48"/>
    </row>
    <row r="224" spans="1:32" x14ac:dyDescent="0.25">
      <c r="A224" s="269" t="s">
        <v>342</v>
      </c>
      <c r="B224" s="262" t="s">
        <v>6</v>
      </c>
      <c r="C224" s="262" t="s">
        <v>42</v>
      </c>
      <c r="D224" s="260"/>
      <c r="E224" s="260"/>
      <c r="F224" s="260"/>
      <c r="G224" s="39"/>
      <c r="H224" s="50"/>
      <c r="I224" s="260"/>
      <c r="J224" s="39"/>
      <c r="K224" s="260"/>
      <c r="L224" s="260"/>
      <c r="M224" s="39"/>
      <c r="N224" s="45"/>
      <c r="O224" s="260"/>
      <c r="P224" s="260"/>
      <c r="Q224" s="260"/>
      <c r="R224" s="260"/>
      <c r="S224" s="260"/>
      <c r="T224" s="260"/>
      <c r="U224" s="260"/>
      <c r="V224" s="260"/>
      <c r="W224" s="260"/>
      <c r="X224" s="260"/>
      <c r="Y224" s="260"/>
      <c r="Z224" s="260"/>
      <c r="AA224" s="262"/>
      <c r="AB224" s="47">
        <f>COUNT(D224:Z224)</f>
        <v>0</v>
      </c>
      <c r="AC224" s="48">
        <f>IF(AB224=0,0,AVERAGE(D224:Z224))</f>
        <v>0</v>
      </c>
      <c r="AD224" s="48">
        <f t="array" ref="AD224">IF(AB224=0,0,IF(AB224&gt;9,AVERAGE(LARGE(D224:Z224,{1,2,3,4,5,6,7,8,9,10})),0))</f>
        <v>0</v>
      </c>
      <c r="AE224" s="48">
        <f t="array" ref="AE224">IF(AB224=0,0,IF(AB224&gt;9,SUM(LARGE(D224:Z224,{1,2,3,4,5,6,7,8,9,10})),0))</f>
        <v>0</v>
      </c>
      <c r="AF224" s="48"/>
    </row>
    <row r="225" spans="1:32" x14ac:dyDescent="0.25">
      <c r="A225" s="38" t="s">
        <v>152</v>
      </c>
      <c r="B225" s="39" t="s">
        <v>4</v>
      </c>
      <c r="C225" s="39" t="s">
        <v>42</v>
      </c>
      <c r="D225" s="260"/>
      <c r="E225" s="260"/>
      <c r="F225" s="260"/>
      <c r="G225" s="41"/>
      <c r="H225" s="42"/>
      <c r="I225" s="261"/>
      <c r="J225" s="41"/>
      <c r="K225" s="261"/>
      <c r="L225" s="261"/>
      <c r="M225" s="41"/>
      <c r="N225" s="44"/>
      <c r="O225" s="261"/>
      <c r="P225" s="261"/>
      <c r="Q225" s="261"/>
      <c r="R225" s="261"/>
      <c r="S225" s="261"/>
      <c r="T225" s="261"/>
      <c r="U225" s="261"/>
      <c r="V225" s="261"/>
      <c r="W225" s="261"/>
      <c r="X225" s="260"/>
      <c r="Y225" s="260"/>
      <c r="Z225" s="260"/>
      <c r="AA225" s="262"/>
      <c r="AB225" s="47">
        <f>COUNT(D225:Z225)</f>
        <v>0</v>
      </c>
      <c r="AC225" s="48">
        <f>IF(AB225=0,0,AVERAGE(D225:Z225))</f>
        <v>0</v>
      </c>
      <c r="AD225" s="48">
        <f t="array" ref="AD225">IF(AB225=0,0,IF(AB225&gt;9,AVERAGE(LARGE(D225:Z225,{1,2,3,4,5,6,7,8,9,10})),0))</f>
        <v>0</v>
      </c>
      <c r="AE225" s="48">
        <f t="array" ref="AE225">IF(AB225=0,0,IF(AB225&gt;9,SUM(LARGE(D225:Z225,{1,2,3,4,5,6,7,8,9,10})),0))</f>
        <v>0</v>
      </c>
      <c r="AF225" s="48"/>
    </row>
    <row r="226" spans="1:32" x14ac:dyDescent="0.25">
      <c r="A226" s="38" t="s">
        <v>153</v>
      </c>
      <c r="B226" s="45" t="s">
        <v>5</v>
      </c>
      <c r="C226" s="39" t="s">
        <v>42</v>
      </c>
      <c r="D226" s="262"/>
      <c r="E226" s="262"/>
      <c r="F226" s="262"/>
      <c r="G226" s="54"/>
      <c r="H226" s="55"/>
      <c r="I226" s="270"/>
      <c r="J226" s="54"/>
      <c r="K226" s="261"/>
      <c r="L226" s="270"/>
      <c r="M226" s="54"/>
      <c r="N226" s="56"/>
      <c r="O226" s="270"/>
      <c r="P226" s="270"/>
      <c r="Q226" s="270"/>
      <c r="R226" s="270"/>
      <c r="S226" s="270"/>
      <c r="T226" s="270"/>
      <c r="U226" s="270"/>
      <c r="V226" s="270"/>
      <c r="W226" s="270"/>
      <c r="X226" s="262"/>
      <c r="Y226" s="59"/>
      <c r="Z226" s="262"/>
      <c r="AA226" s="53"/>
      <c r="AB226" s="47">
        <f>COUNT(D226:Z226)</f>
        <v>0</v>
      </c>
      <c r="AC226" s="48">
        <f>IF(AB226=0,0,AVERAGE(D226:Z226))</f>
        <v>0</v>
      </c>
      <c r="AD226" s="48">
        <f t="array" ref="AD226">IF(AB226=0,0,IF(AB226&gt;9,AVERAGE(LARGE(D226:Z226,{1,2,3,4,5,6,7,8,9,10})),0))</f>
        <v>0</v>
      </c>
      <c r="AE226" s="48">
        <f t="array" ref="AE226">IF(AB226=0,0,IF(AB226&gt;9,SUM(LARGE(D226:Z226,{1,2,3,4,5,6,7,8,9,10})),0))</f>
        <v>0</v>
      </c>
      <c r="AF226" s="48"/>
    </row>
    <row r="227" spans="1:32" x14ac:dyDescent="0.25">
      <c r="A227" s="38" t="s">
        <v>154</v>
      </c>
      <c r="B227" s="39" t="s">
        <v>6</v>
      </c>
      <c r="C227" s="39" t="s">
        <v>42</v>
      </c>
      <c r="D227" s="260"/>
      <c r="E227" s="260"/>
      <c r="F227" s="260"/>
      <c r="G227" s="41"/>
      <c r="H227" s="42"/>
      <c r="I227" s="261"/>
      <c r="J227" s="41"/>
      <c r="K227" s="261"/>
      <c r="L227" s="261"/>
      <c r="M227" s="41"/>
      <c r="N227" s="44"/>
      <c r="O227" s="261"/>
      <c r="P227" s="261"/>
      <c r="Q227" s="261"/>
      <c r="R227" s="261"/>
      <c r="S227" s="261"/>
      <c r="T227" s="261"/>
      <c r="U227" s="261"/>
      <c r="V227" s="261"/>
      <c r="W227" s="261"/>
      <c r="X227" s="260"/>
      <c r="Y227" s="260"/>
      <c r="Z227" s="260"/>
      <c r="AA227" s="262"/>
      <c r="AB227" s="47">
        <f>COUNT(D227:Z227)</f>
        <v>0</v>
      </c>
      <c r="AC227" s="48">
        <f>IF(AB227=0,0,AVERAGE(D227:Z227))</f>
        <v>0</v>
      </c>
      <c r="AD227" s="48">
        <f t="array" ref="AD227">IF(AB227=0,0,IF(AB227&gt;9,AVERAGE(LARGE(D227:Z227,{1,2,3,4,5,6,7,8,9,10})),0))</f>
        <v>0</v>
      </c>
      <c r="AE227" s="48">
        <f t="array" ref="AE227">IF(AB227=0,0,IF(AB227&gt;9,SUM(LARGE(D227:Z227,{1,2,3,4,5,6,7,8,9,10})),0))</f>
        <v>0</v>
      </c>
      <c r="AF227" s="48"/>
    </row>
    <row r="228" spans="1:32" x14ac:dyDescent="0.25">
      <c r="A228" s="38" t="s">
        <v>155</v>
      </c>
      <c r="B228" s="39" t="s">
        <v>5</v>
      </c>
      <c r="C228" s="39" t="s">
        <v>42</v>
      </c>
      <c r="D228" s="260"/>
      <c r="E228" s="260"/>
      <c r="F228" s="260"/>
      <c r="G228" s="41"/>
      <c r="H228" s="42"/>
      <c r="I228" s="261"/>
      <c r="J228" s="41"/>
      <c r="K228" s="261"/>
      <c r="L228" s="261"/>
      <c r="M228" s="41"/>
      <c r="N228" s="44"/>
      <c r="O228" s="261"/>
      <c r="P228" s="261"/>
      <c r="Q228" s="261"/>
      <c r="R228" s="261"/>
      <c r="S228" s="261"/>
      <c r="T228" s="261"/>
      <c r="U228" s="261"/>
      <c r="V228" s="261"/>
      <c r="W228" s="261"/>
      <c r="X228" s="260"/>
      <c r="Y228" s="260"/>
      <c r="Z228" s="260"/>
      <c r="AA228" s="262"/>
      <c r="AB228" s="47">
        <f>COUNT(D228:Z228)</f>
        <v>0</v>
      </c>
      <c r="AC228" s="48">
        <f>IF(AB228=0,0,AVERAGE(D228:Z228))</f>
        <v>0</v>
      </c>
      <c r="AD228" s="48">
        <f t="array" ref="AD228">IF(AB228=0,0,IF(AB228&gt;9,AVERAGE(LARGE(D228:Z228,{1,2,3,4,5,6,7,8,9,10})),0))</f>
        <v>0</v>
      </c>
      <c r="AE228" s="48">
        <f t="array" ref="AE228">IF(AB228=0,0,IF(AB228&gt;9,SUM(LARGE(D228:Z228,{1,2,3,4,5,6,7,8,9,10})),0))</f>
        <v>0</v>
      </c>
      <c r="AF228" s="48"/>
    </row>
    <row r="229" spans="1:32" x14ac:dyDescent="0.25">
      <c r="A229" s="38" t="s">
        <v>157</v>
      </c>
      <c r="B229" s="39" t="s">
        <v>7</v>
      </c>
      <c r="C229" s="39" t="s">
        <v>42</v>
      </c>
      <c r="D229" s="260"/>
      <c r="E229" s="260"/>
      <c r="F229" s="260"/>
      <c r="G229" s="41"/>
      <c r="H229" s="42"/>
      <c r="I229" s="261"/>
      <c r="J229" s="41"/>
      <c r="K229" s="261"/>
      <c r="L229" s="261"/>
      <c r="M229" s="41"/>
      <c r="N229" s="44"/>
      <c r="O229" s="261"/>
      <c r="P229" s="261"/>
      <c r="Q229" s="261"/>
      <c r="R229" s="261"/>
      <c r="S229" s="261"/>
      <c r="T229" s="261"/>
      <c r="U229" s="261"/>
      <c r="V229" s="261"/>
      <c r="W229" s="261"/>
      <c r="X229" s="260"/>
      <c r="Y229" s="260"/>
      <c r="Z229" s="260"/>
      <c r="AA229" s="262"/>
      <c r="AB229" s="47">
        <f>COUNT(D229:Z229)</f>
        <v>0</v>
      </c>
      <c r="AC229" s="48">
        <f>IF(AB229=0,0,AVERAGE(D229:Z229))</f>
        <v>0</v>
      </c>
      <c r="AD229" s="48">
        <f t="array" ref="AD229">IF(AB229=0,0,IF(AB229&gt;9,AVERAGE(LARGE(D229:Z229,{1,2,3,4,5,6,7,8,9,10})),0))</f>
        <v>0</v>
      </c>
      <c r="AE229" s="48">
        <f t="array" ref="AE229">IF(AB229=0,0,IF(AB229&gt;9,SUM(LARGE(D229:Z229,{1,2,3,4,5,6,7,8,9,10})),0))</f>
        <v>0</v>
      </c>
      <c r="AF229" s="48"/>
    </row>
    <row r="230" spans="1:32" x14ac:dyDescent="0.25">
      <c r="A230" s="38" t="s">
        <v>161</v>
      </c>
      <c r="B230" s="39" t="s">
        <v>5</v>
      </c>
      <c r="C230" s="39" t="s">
        <v>42</v>
      </c>
      <c r="D230" s="260"/>
      <c r="E230" s="260"/>
      <c r="F230" s="260"/>
      <c r="G230" s="41"/>
      <c r="H230" s="42"/>
      <c r="I230" s="261"/>
      <c r="J230" s="41"/>
      <c r="K230" s="261"/>
      <c r="L230" s="261"/>
      <c r="M230" s="41"/>
      <c r="N230" s="44"/>
      <c r="O230" s="261"/>
      <c r="P230" s="261"/>
      <c r="Q230" s="261"/>
      <c r="R230" s="261"/>
      <c r="S230" s="261"/>
      <c r="T230" s="261"/>
      <c r="U230" s="261"/>
      <c r="V230" s="261"/>
      <c r="W230" s="261"/>
      <c r="X230" s="260"/>
      <c r="Y230" s="260"/>
      <c r="Z230" s="260"/>
      <c r="AA230" s="262"/>
      <c r="AB230" s="47">
        <f>COUNT(D230:Z230)</f>
        <v>0</v>
      </c>
      <c r="AC230" s="48">
        <f>IF(AB230=0,0,AVERAGE(D230:Z230))</f>
        <v>0</v>
      </c>
      <c r="AD230" s="48">
        <f t="array" ref="AD230">IF(AB230=0,0,IF(AB230&gt;9,AVERAGE(LARGE(D230:Z230,{1,2,3,4,5,6,7,8,9,10})),0))</f>
        <v>0</v>
      </c>
      <c r="AE230" s="48">
        <f t="array" ref="AE230">IF(AB230=0,0,IF(AB230&gt;9,SUM(LARGE(D230:Z230,{1,2,3,4,5,6,7,8,9,10})),0))</f>
        <v>0</v>
      </c>
      <c r="AF230" s="48"/>
    </row>
    <row r="231" spans="1:32" x14ac:dyDescent="0.25">
      <c r="A231" s="38" t="s">
        <v>297</v>
      </c>
      <c r="B231" s="39" t="s">
        <v>11</v>
      </c>
      <c r="C231" s="39" t="s">
        <v>42</v>
      </c>
      <c r="D231" s="260"/>
      <c r="E231" s="260"/>
      <c r="F231" s="260"/>
      <c r="G231" s="41"/>
      <c r="H231" s="42"/>
      <c r="I231" s="261"/>
      <c r="J231" s="41"/>
      <c r="K231" s="261"/>
      <c r="L231" s="261"/>
      <c r="M231" s="41"/>
      <c r="N231" s="44"/>
      <c r="O231" s="261"/>
      <c r="P231" s="261"/>
      <c r="Q231" s="261"/>
      <c r="R231" s="261"/>
      <c r="S231" s="261"/>
      <c r="T231" s="261"/>
      <c r="U231" s="261"/>
      <c r="V231" s="261"/>
      <c r="W231" s="261"/>
      <c r="X231" s="260"/>
      <c r="Y231" s="260"/>
      <c r="Z231" s="260"/>
      <c r="AA231" s="262"/>
      <c r="AB231" s="47">
        <f>COUNT(D231:Z231)</f>
        <v>0</v>
      </c>
      <c r="AC231" s="48">
        <f>IF(AB231=0,0,AVERAGE(D231:Z231))</f>
        <v>0</v>
      </c>
      <c r="AD231" s="48">
        <f t="array" ref="AD231">IF(AB231=0,0,IF(AB231&gt;9,AVERAGE(LARGE(D231:Z231,{1,2,3,4,5,6,7,8,9,10})),0))</f>
        <v>0</v>
      </c>
      <c r="AE231" s="48">
        <f t="array" ref="AE231">IF(AB231=0,0,IF(AB231&gt;9,SUM(LARGE(D231:Z231,{1,2,3,4,5,6,7,8,9,10})),0))</f>
        <v>0</v>
      </c>
      <c r="AF231" s="48"/>
    </row>
    <row r="232" spans="1:32" x14ac:dyDescent="0.25">
      <c r="A232" s="38" t="s">
        <v>163</v>
      </c>
      <c r="B232" s="39" t="s">
        <v>8</v>
      </c>
      <c r="C232" s="49" t="s">
        <v>42</v>
      </c>
      <c r="D232" s="260"/>
      <c r="E232" s="260"/>
      <c r="F232" s="260"/>
      <c r="G232" s="39"/>
      <c r="H232" s="50"/>
      <c r="I232" s="260"/>
      <c r="J232" s="39"/>
      <c r="K232" s="260"/>
      <c r="L232" s="260"/>
      <c r="M232" s="39"/>
      <c r="N232" s="45"/>
      <c r="O232" s="260"/>
      <c r="P232" s="260"/>
      <c r="Q232" s="260"/>
      <c r="R232" s="260"/>
      <c r="S232" s="260"/>
      <c r="T232" s="260"/>
      <c r="U232" s="260"/>
      <c r="V232" s="260"/>
      <c r="W232" s="260"/>
      <c r="X232" s="260"/>
      <c r="Y232" s="260"/>
      <c r="Z232" s="260"/>
      <c r="AA232" s="262"/>
      <c r="AB232" s="47">
        <f>COUNT(D232:Z232)</f>
        <v>0</v>
      </c>
      <c r="AC232" s="48">
        <f>IF(AB232=0,0,AVERAGE(D232:Z232))</f>
        <v>0</v>
      </c>
      <c r="AD232" s="48">
        <f t="array" ref="AD232">IF(AB232=0,0,IF(AB232&gt;9,AVERAGE(LARGE(D232:Z232,{1,2,3,4,5,6,7,8,9,10})),0))</f>
        <v>0</v>
      </c>
      <c r="AE232" s="48">
        <f t="array" ref="AE232">IF(AB232=0,0,IF(AB232&gt;9,SUM(LARGE(D232:Z232,{1,2,3,4,5,6,7,8,9,10})),0))</f>
        <v>0</v>
      </c>
      <c r="AF232" s="48"/>
    </row>
    <row r="233" spans="1:32" x14ac:dyDescent="0.25">
      <c r="A233" s="38" t="s">
        <v>166</v>
      </c>
      <c r="B233" s="39" t="s">
        <v>5</v>
      </c>
      <c r="C233" s="39" t="s">
        <v>42</v>
      </c>
      <c r="D233" s="260"/>
      <c r="E233" s="260"/>
      <c r="F233" s="260"/>
      <c r="G233" s="41"/>
      <c r="H233" s="42"/>
      <c r="I233" s="261"/>
      <c r="J233" s="41"/>
      <c r="K233" s="261"/>
      <c r="L233" s="261"/>
      <c r="M233" s="41"/>
      <c r="N233" s="44"/>
      <c r="O233" s="261"/>
      <c r="P233" s="261"/>
      <c r="Q233" s="261"/>
      <c r="R233" s="261"/>
      <c r="S233" s="261"/>
      <c r="T233" s="261"/>
      <c r="U233" s="261"/>
      <c r="V233" s="261"/>
      <c r="W233" s="261"/>
      <c r="X233" s="260"/>
      <c r="Y233" s="260"/>
      <c r="Z233" s="260"/>
      <c r="AA233" s="262"/>
      <c r="AB233" s="47">
        <f>COUNT(D233:Z233)</f>
        <v>0</v>
      </c>
      <c r="AC233" s="48">
        <f>IF(AB233=0,0,AVERAGE(D233:Z233))</f>
        <v>0</v>
      </c>
      <c r="AD233" s="48">
        <f t="array" ref="AD233">IF(AB233=0,0,IF(AB233&gt;9,AVERAGE(LARGE(D233:Z233,{1,2,3,4,5,6,7,8,9,10})),0))</f>
        <v>0</v>
      </c>
      <c r="AE233" s="48">
        <f t="array" ref="AE233">IF(AB233=0,0,IF(AB233&gt;9,SUM(LARGE(D233:Z233,{1,2,3,4,5,6,7,8,9,10})),0))</f>
        <v>0</v>
      </c>
      <c r="AF233" s="48"/>
    </row>
    <row r="234" spans="1:32" x14ac:dyDescent="0.25">
      <c r="A234" s="269" t="s">
        <v>301</v>
      </c>
      <c r="B234" s="260" t="s">
        <v>7</v>
      </c>
      <c r="C234" s="39" t="s">
        <v>42</v>
      </c>
      <c r="D234" s="260"/>
      <c r="E234" s="260"/>
      <c r="F234" s="260"/>
      <c r="G234" s="41"/>
      <c r="H234" s="42"/>
      <c r="I234" s="261"/>
      <c r="J234" s="41"/>
      <c r="K234" s="261"/>
      <c r="L234" s="261"/>
      <c r="M234" s="41"/>
      <c r="N234" s="44"/>
      <c r="O234" s="261"/>
      <c r="P234" s="261"/>
      <c r="Q234" s="261"/>
      <c r="R234" s="261"/>
      <c r="S234" s="261"/>
      <c r="T234" s="261"/>
      <c r="U234" s="261"/>
      <c r="V234" s="261"/>
      <c r="W234" s="261"/>
      <c r="X234" s="260"/>
      <c r="Y234" s="260"/>
      <c r="Z234" s="260"/>
      <c r="AA234" s="262"/>
      <c r="AB234" s="47">
        <f>COUNT(D234:Z234)</f>
        <v>0</v>
      </c>
      <c r="AC234" s="48">
        <f>IF(AB234=0,0,AVERAGE(D234:Z234))</f>
        <v>0</v>
      </c>
      <c r="AD234" s="48">
        <f t="array" ref="AD234">IF(AB234=0,0,IF(AB234&gt;9,AVERAGE(LARGE(D234:Z234,{1,2,3,4,5,6,7,8,9,10})),0))</f>
        <v>0</v>
      </c>
      <c r="AE234" s="48">
        <f t="array" ref="AE234">IF(AB234=0,0,IF(AB234&gt;9,SUM(LARGE(D234:Z234,{1,2,3,4,5,6,7,8,9,10})),0))</f>
        <v>0</v>
      </c>
      <c r="AF234" s="48"/>
    </row>
    <row r="235" spans="1:32" x14ac:dyDescent="0.25">
      <c r="A235" s="269" t="s">
        <v>350</v>
      </c>
      <c r="B235" s="260" t="s">
        <v>7</v>
      </c>
      <c r="C235" s="260" t="s">
        <v>42</v>
      </c>
      <c r="D235" s="260"/>
      <c r="E235" s="260"/>
      <c r="F235" s="260"/>
      <c r="G235" s="41"/>
      <c r="H235" s="42"/>
      <c r="I235" s="261"/>
      <c r="J235" s="41"/>
      <c r="K235" s="261"/>
      <c r="L235" s="261"/>
      <c r="M235" s="41"/>
      <c r="N235" s="44"/>
      <c r="O235" s="261"/>
      <c r="P235" s="261"/>
      <c r="Q235" s="261"/>
      <c r="R235" s="261"/>
      <c r="S235" s="261"/>
      <c r="T235" s="261"/>
      <c r="U235" s="261"/>
      <c r="V235" s="261"/>
      <c r="W235" s="261"/>
      <c r="X235" s="260"/>
      <c r="Y235" s="260"/>
      <c r="Z235" s="260"/>
      <c r="AA235" s="262"/>
      <c r="AB235" s="47">
        <f>COUNT(D235:Z235)</f>
        <v>0</v>
      </c>
      <c r="AC235" s="48">
        <f>IF(AB235=0,0,AVERAGE(D235:Z235))</f>
        <v>0</v>
      </c>
      <c r="AD235" s="48">
        <f t="array" ref="AD235">IF(AB235=0,0,IF(AB235&gt;9,AVERAGE(LARGE(D235:Z235,{1,2,3,4,5,6,7,8,9,10})),0))</f>
        <v>0</v>
      </c>
      <c r="AE235" s="48">
        <f t="array" ref="AE235">IF(AB235=0,0,IF(AB235&gt;9,SUM(LARGE(D235:Z235,{1,2,3,4,5,6,7,8,9,10})),0))</f>
        <v>0</v>
      </c>
      <c r="AF235" s="48"/>
    </row>
    <row r="236" spans="1:32" x14ac:dyDescent="0.25">
      <c r="A236" s="38" t="s">
        <v>169</v>
      </c>
      <c r="B236" s="39" t="s">
        <v>6</v>
      </c>
      <c r="C236" s="39" t="s">
        <v>42</v>
      </c>
      <c r="D236" s="260"/>
      <c r="E236" s="260"/>
      <c r="F236" s="260"/>
      <c r="G236" s="41"/>
      <c r="H236" s="42"/>
      <c r="I236" s="261"/>
      <c r="J236" s="41"/>
      <c r="K236" s="261"/>
      <c r="L236" s="261"/>
      <c r="M236" s="41"/>
      <c r="N236" s="44"/>
      <c r="O236" s="261"/>
      <c r="P236" s="261"/>
      <c r="Q236" s="261"/>
      <c r="R236" s="261"/>
      <c r="S236" s="261"/>
      <c r="T236" s="261"/>
      <c r="U236" s="261"/>
      <c r="V236" s="261"/>
      <c r="W236" s="261"/>
      <c r="X236" s="260"/>
      <c r="Y236" s="260"/>
      <c r="Z236" s="260"/>
      <c r="AA236" s="262"/>
      <c r="AB236" s="47">
        <f>COUNT(D236:Z236)</f>
        <v>0</v>
      </c>
      <c r="AC236" s="48">
        <f>IF(AB236=0,0,AVERAGE(D236:Z236))</f>
        <v>0</v>
      </c>
      <c r="AD236" s="48">
        <f t="array" ref="AD236">IF(AB236=0,0,IF(AB236&gt;9,AVERAGE(LARGE(D236:Z236,{1,2,3,4,5,6,7,8,9,10})),0))</f>
        <v>0</v>
      </c>
      <c r="AE236" s="48">
        <f t="array" ref="AE236">IF(AB236=0,0,IF(AB236&gt;9,SUM(LARGE(D236:Z236,{1,2,3,4,5,6,7,8,9,10})),0))</f>
        <v>0</v>
      </c>
      <c r="AF236" s="48"/>
    </row>
    <row r="237" spans="1:32" x14ac:dyDescent="0.25">
      <c r="A237" s="38" t="s">
        <v>398</v>
      </c>
      <c r="B237" s="39" t="s">
        <v>4</v>
      </c>
      <c r="C237" s="39" t="s">
        <v>42</v>
      </c>
      <c r="D237" s="262"/>
      <c r="E237" s="262"/>
      <c r="F237" s="262"/>
      <c r="G237" s="54"/>
      <c r="H237" s="55"/>
      <c r="I237" s="270"/>
      <c r="J237" s="54"/>
      <c r="K237" s="261"/>
      <c r="L237" s="270"/>
      <c r="M237" s="54"/>
      <c r="N237" s="56"/>
      <c r="O237" s="270"/>
      <c r="P237" s="270"/>
      <c r="Q237" s="270"/>
      <c r="R237" s="270"/>
      <c r="S237" s="271"/>
      <c r="T237" s="270"/>
      <c r="U237" s="270"/>
      <c r="V237" s="270"/>
      <c r="W237" s="270"/>
      <c r="X237" s="262"/>
      <c r="Y237" s="262"/>
      <c r="Z237" s="262"/>
      <c r="AA237" s="53"/>
      <c r="AB237" s="47">
        <f>COUNT(D237:Z237)</f>
        <v>0</v>
      </c>
      <c r="AC237" s="48">
        <f>IF(AB237=0,0,AVERAGE(D237:Z237))</f>
        <v>0</v>
      </c>
      <c r="AD237" s="48">
        <f t="array" ref="AD237">IF(AB237=0,0,IF(AB237&gt;9,AVERAGE(LARGE(D237:Z237,{1,2,3,4,5,6,7,8,9,10})),0))</f>
        <v>0</v>
      </c>
      <c r="AE237" s="48">
        <f t="array" ref="AE237">IF(AB237=0,0,IF(AB237&gt;9,SUM(LARGE(D237:Z237,{1,2,3,4,5,6,7,8,9,10})),0))</f>
        <v>0</v>
      </c>
      <c r="AF237" s="48"/>
    </row>
    <row r="238" spans="1:32" x14ac:dyDescent="0.25">
      <c r="A238" s="38" t="s">
        <v>170</v>
      </c>
      <c r="B238" s="39" t="s">
        <v>4</v>
      </c>
      <c r="C238" s="39" t="s">
        <v>42</v>
      </c>
      <c r="D238" s="260"/>
      <c r="E238" s="260"/>
      <c r="F238" s="260"/>
      <c r="G238" s="41"/>
      <c r="H238" s="42"/>
      <c r="I238" s="261"/>
      <c r="J238" s="41"/>
      <c r="K238" s="261"/>
      <c r="L238" s="261"/>
      <c r="M238" s="41"/>
      <c r="N238" s="44"/>
      <c r="O238" s="261"/>
      <c r="P238" s="261"/>
      <c r="Q238" s="261"/>
      <c r="R238" s="261"/>
      <c r="S238" s="261"/>
      <c r="T238" s="261"/>
      <c r="U238" s="261"/>
      <c r="V238" s="261"/>
      <c r="W238" s="261"/>
      <c r="X238" s="260"/>
      <c r="Y238" s="260"/>
      <c r="Z238" s="260"/>
      <c r="AA238" s="262"/>
      <c r="AB238" s="47">
        <f>COUNT(D238:Z238)</f>
        <v>0</v>
      </c>
      <c r="AC238" s="48">
        <f>IF(AB238=0,0,AVERAGE(D238:Z238))</f>
        <v>0</v>
      </c>
      <c r="AD238" s="48">
        <f t="array" ref="AD238">IF(AB238=0,0,IF(AB238&gt;9,AVERAGE(LARGE(D238:Z238,{1,2,3,4,5,6,7,8,9,10})),0))</f>
        <v>0</v>
      </c>
      <c r="AE238" s="48">
        <f t="array" ref="AE238">IF(AB238=0,0,IF(AB238&gt;9,SUM(LARGE(D238:Z238,{1,2,3,4,5,6,7,8,9,10})),0))</f>
        <v>0</v>
      </c>
      <c r="AF238" s="48"/>
    </row>
    <row r="239" spans="1:32" x14ac:dyDescent="0.25">
      <c r="A239" s="38" t="s">
        <v>171</v>
      </c>
      <c r="B239" s="39" t="s">
        <v>6</v>
      </c>
      <c r="C239" s="39" t="s">
        <v>42</v>
      </c>
      <c r="D239" s="260"/>
      <c r="E239" s="260"/>
      <c r="F239" s="260"/>
      <c r="G239" s="41"/>
      <c r="H239" s="42"/>
      <c r="I239" s="261"/>
      <c r="J239" s="41"/>
      <c r="K239" s="261"/>
      <c r="L239" s="261"/>
      <c r="M239" s="41"/>
      <c r="N239" s="44"/>
      <c r="O239" s="261"/>
      <c r="P239" s="261"/>
      <c r="Q239" s="261"/>
      <c r="R239" s="261"/>
      <c r="S239" s="261"/>
      <c r="T239" s="261"/>
      <c r="U239" s="261"/>
      <c r="V239" s="261"/>
      <c r="W239" s="261"/>
      <c r="X239" s="260"/>
      <c r="Y239" s="39"/>
      <c r="Z239" s="39"/>
      <c r="AA239" s="262"/>
      <c r="AB239" s="47">
        <f>COUNT(D239:Z239)</f>
        <v>0</v>
      </c>
      <c r="AC239" s="48">
        <f>IF(AB239=0,0,AVERAGE(D239:Z239))</f>
        <v>0</v>
      </c>
      <c r="AD239" s="48">
        <f t="array" ref="AD239">IF(AB239=0,0,IF(AB239&gt;9,AVERAGE(LARGE(D239:Z239,{1,2,3,4,5,6,7,8,9,10})),0))</f>
        <v>0</v>
      </c>
      <c r="AE239" s="48">
        <f t="array" ref="AE239">IF(AB239=0,0,IF(AB239&gt;9,SUM(LARGE(D239:Z239,{1,2,3,4,5,6,7,8,9,10})),0))</f>
        <v>0</v>
      </c>
      <c r="AF239" s="48"/>
    </row>
    <row r="240" spans="1:32" x14ac:dyDescent="0.25">
      <c r="A240" s="269" t="s">
        <v>172</v>
      </c>
      <c r="B240" s="260" t="s">
        <v>5</v>
      </c>
      <c r="C240" s="39" t="s">
        <v>42</v>
      </c>
      <c r="D240" s="61"/>
      <c r="E240" s="260"/>
      <c r="F240" s="260"/>
      <c r="G240" s="41"/>
      <c r="H240" s="42"/>
      <c r="I240" s="261"/>
      <c r="J240" s="41"/>
      <c r="K240" s="261"/>
      <c r="L240" s="261"/>
      <c r="M240" s="41"/>
      <c r="N240" s="44"/>
      <c r="O240" s="261"/>
      <c r="P240" s="261"/>
      <c r="Q240" s="261"/>
      <c r="R240" s="261"/>
      <c r="S240" s="261"/>
      <c r="T240" s="261"/>
      <c r="U240" s="261"/>
      <c r="V240" s="261"/>
      <c r="W240" s="261"/>
      <c r="X240" s="260"/>
      <c r="Y240" s="260"/>
      <c r="Z240" s="260"/>
      <c r="AA240" s="262"/>
      <c r="AB240" s="47">
        <f>COUNT(D240:Z240)</f>
        <v>0</v>
      </c>
      <c r="AC240" s="48">
        <f>IF(AB240=0,0,AVERAGE(D240:Z240))</f>
        <v>0</v>
      </c>
      <c r="AD240" s="48">
        <f t="array" ref="AD240">IF(AB240=0,0,IF(AB240&gt;9,AVERAGE(LARGE(D240:Z240,{1,2,3,4,5,6,7,8,9,10})),0))</f>
        <v>0</v>
      </c>
      <c r="AE240" s="48">
        <f t="array" ref="AE240">IF(AB240=0,0,IF(AB240&gt;9,SUM(LARGE(D240:Z240,{1,2,3,4,5,6,7,8,9,10})),0))</f>
        <v>0</v>
      </c>
      <c r="AF240" s="48"/>
    </row>
    <row r="241" spans="1:32" x14ac:dyDescent="0.25">
      <c r="A241" s="38" t="s">
        <v>173</v>
      </c>
      <c r="B241" s="39" t="s">
        <v>5</v>
      </c>
      <c r="C241" s="39" t="s">
        <v>42</v>
      </c>
      <c r="D241" s="260"/>
      <c r="E241" s="260"/>
      <c r="F241" s="260"/>
      <c r="G241" s="41"/>
      <c r="H241" s="42"/>
      <c r="I241" s="261"/>
      <c r="J241" s="41"/>
      <c r="K241" s="261"/>
      <c r="L241" s="261"/>
      <c r="M241" s="41"/>
      <c r="N241" s="44"/>
      <c r="O241" s="261"/>
      <c r="P241" s="261"/>
      <c r="Q241" s="261"/>
      <c r="R241" s="261"/>
      <c r="S241" s="261"/>
      <c r="T241" s="261"/>
      <c r="U241" s="261"/>
      <c r="V241" s="261"/>
      <c r="W241" s="261"/>
      <c r="X241" s="260"/>
      <c r="Y241" s="260"/>
      <c r="Z241" s="260"/>
      <c r="AA241" s="262"/>
      <c r="AB241" s="47">
        <f>COUNT(D241:Z241)</f>
        <v>0</v>
      </c>
      <c r="AC241" s="48">
        <f>IF(AB241=0,0,AVERAGE(D241:Z241))</f>
        <v>0</v>
      </c>
      <c r="AD241" s="48">
        <f t="array" ref="AD241">IF(AB241=0,0,IF(AB241&gt;9,AVERAGE(LARGE(D241:Z241,{1,2,3,4,5,6,7,8,9,10})),0))</f>
        <v>0</v>
      </c>
      <c r="AE241" s="48">
        <f t="array" ref="AE241">IF(AB241=0,0,IF(AB241&gt;9,SUM(LARGE(D241:Z241,{1,2,3,4,5,6,7,8,9,10})),0))</f>
        <v>0</v>
      </c>
      <c r="AF241" s="48"/>
    </row>
    <row r="242" spans="1:32" x14ac:dyDescent="0.25">
      <c r="A242" s="38" t="s">
        <v>176</v>
      </c>
      <c r="B242" s="39" t="s">
        <v>3</v>
      </c>
      <c r="C242" s="39" t="s">
        <v>42</v>
      </c>
      <c r="D242" s="262"/>
      <c r="E242" s="262"/>
      <c r="F242" s="262"/>
      <c r="G242" s="54"/>
      <c r="H242" s="55"/>
      <c r="I242" s="270"/>
      <c r="J242" s="54"/>
      <c r="K242" s="261"/>
      <c r="L242" s="270"/>
      <c r="M242" s="54"/>
      <c r="N242" s="56"/>
      <c r="O242" s="270"/>
      <c r="P242" s="270"/>
      <c r="Q242" s="270"/>
      <c r="R242" s="270"/>
      <c r="S242" s="271"/>
      <c r="T242" s="270"/>
      <c r="U242" s="270"/>
      <c r="V242" s="270"/>
      <c r="W242" s="270"/>
      <c r="X242" s="262"/>
      <c r="Y242" s="262"/>
      <c r="Z242" s="262"/>
      <c r="AA242" s="53"/>
      <c r="AB242" s="47">
        <f>COUNT(D242:Z242)</f>
        <v>0</v>
      </c>
      <c r="AC242" s="48">
        <f>IF(AB242=0,0,AVERAGE(D242:Z242))</f>
        <v>0</v>
      </c>
      <c r="AD242" s="48">
        <f t="array" ref="AD242">IF(AB242=0,0,IF(AB242&gt;9,AVERAGE(LARGE(D242:Z242,{1,2,3,4,5,6,7,8,9,10})),0))</f>
        <v>0</v>
      </c>
      <c r="AE242" s="48">
        <f t="array" ref="AE242">IF(AB242=0,0,IF(AB242&gt;9,SUM(LARGE(D242:Z242,{1,2,3,4,5,6,7,8,9,10})),0))</f>
        <v>0</v>
      </c>
      <c r="AF242" s="48"/>
    </row>
    <row r="243" spans="1:32" x14ac:dyDescent="0.25">
      <c r="A243" s="269" t="s">
        <v>177</v>
      </c>
      <c r="B243" s="260" t="s">
        <v>7</v>
      </c>
      <c r="C243" s="260" t="s">
        <v>42</v>
      </c>
      <c r="D243" s="274"/>
      <c r="E243" s="260"/>
      <c r="F243" s="260"/>
      <c r="G243" s="41"/>
      <c r="H243" s="42"/>
      <c r="I243" s="261"/>
      <c r="J243" s="41"/>
      <c r="K243" s="261"/>
      <c r="L243" s="261"/>
      <c r="M243" s="41"/>
      <c r="N243" s="44"/>
      <c r="O243" s="261"/>
      <c r="P243" s="261"/>
      <c r="Q243" s="261"/>
      <c r="R243" s="261"/>
      <c r="S243" s="261"/>
      <c r="T243" s="261"/>
      <c r="U243" s="261"/>
      <c r="V243" s="261"/>
      <c r="W243" s="261"/>
      <c r="X243" s="260"/>
      <c r="Y243" s="260"/>
      <c r="Z243" s="260"/>
      <c r="AA243" s="262"/>
      <c r="AB243" s="47">
        <f>COUNT(D243:Z243)</f>
        <v>0</v>
      </c>
      <c r="AC243" s="48">
        <f>IF(AB243=0,0,AVERAGE(D243:Z243))</f>
        <v>0</v>
      </c>
      <c r="AD243" s="48">
        <f t="array" ref="AD243">IF(AB243=0,0,IF(AB243&gt;9,AVERAGE(LARGE(D243:Z243,{1,2,3,4,5,6,7,8,9,10})),0))</f>
        <v>0</v>
      </c>
      <c r="AE243" s="48">
        <f t="array" ref="AE243">IF(AB243=0,0,IF(AB243&gt;9,SUM(LARGE(D243:Z243,{1,2,3,4,5,6,7,8,9,10})),0))</f>
        <v>0</v>
      </c>
      <c r="AF243" s="48"/>
    </row>
    <row r="244" spans="1:32" x14ac:dyDescent="0.25">
      <c r="A244" s="38" t="s">
        <v>303</v>
      </c>
      <c r="B244" s="39" t="s">
        <v>3</v>
      </c>
      <c r="C244" s="39" t="s">
        <v>42</v>
      </c>
      <c r="D244" s="260"/>
      <c r="E244" s="260"/>
      <c r="F244" s="260"/>
      <c r="G244" s="41"/>
      <c r="H244" s="42"/>
      <c r="I244" s="261"/>
      <c r="J244" s="41"/>
      <c r="K244" s="261"/>
      <c r="L244" s="261"/>
      <c r="M244" s="41"/>
      <c r="N244" s="44"/>
      <c r="O244" s="261"/>
      <c r="P244" s="261"/>
      <c r="Q244" s="261"/>
      <c r="R244" s="261"/>
      <c r="S244" s="261"/>
      <c r="T244" s="261"/>
      <c r="U244" s="261"/>
      <c r="V244" s="261"/>
      <c r="W244" s="261"/>
      <c r="X244" s="260"/>
      <c r="Y244" s="260"/>
      <c r="Z244" s="260"/>
      <c r="AA244" s="262"/>
      <c r="AB244" s="47">
        <f>COUNT(D244:Z244)</f>
        <v>0</v>
      </c>
      <c r="AC244" s="48">
        <f>IF(AB244=0,0,AVERAGE(D244:Z244))</f>
        <v>0</v>
      </c>
      <c r="AD244" s="48">
        <f t="array" ref="AD244">IF(AB244=0,0,IF(AB244&gt;9,AVERAGE(LARGE(D244:Z244,{1,2,3,4,5,6,7,8,9,10})),0))</f>
        <v>0</v>
      </c>
      <c r="AE244" s="48">
        <f t="array" ref="AE244">IF(AB244=0,0,IF(AB244&gt;9,SUM(LARGE(D244:Z244,{1,2,3,4,5,6,7,8,9,10})),0))</f>
        <v>0</v>
      </c>
      <c r="AF244" s="48"/>
    </row>
    <row r="245" spans="1:32" x14ac:dyDescent="0.25">
      <c r="A245" s="38" t="s">
        <v>178</v>
      </c>
      <c r="B245" s="39" t="s">
        <v>7</v>
      </c>
      <c r="C245" s="39" t="s">
        <v>42</v>
      </c>
      <c r="D245" s="260"/>
      <c r="E245" s="260"/>
      <c r="F245" s="260"/>
      <c r="G245" s="41"/>
      <c r="H245" s="42"/>
      <c r="I245" s="261"/>
      <c r="J245" s="41"/>
      <c r="K245" s="261"/>
      <c r="L245" s="261"/>
      <c r="M245" s="41"/>
      <c r="N245" s="44"/>
      <c r="O245" s="261"/>
      <c r="P245" s="261"/>
      <c r="Q245" s="261"/>
      <c r="R245" s="261"/>
      <c r="S245" s="261"/>
      <c r="T245" s="261"/>
      <c r="U245" s="261"/>
      <c r="V245" s="261"/>
      <c r="W245" s="261"/>
      <c r="X245" s="260"/>
      <c r="Y245" s="260"/>
      <c r="Z245" s="260"/>
      <c r="AA245" s="262"/>
      <c r="AB245" s="47">
        <f>COUNT(D245:Z245)</f>
        <v>0</v>
      </c>
      <c r="AC245" s="48">
        <f>IF(AB245=0,0,AVERAGE(D245:Z245))</f>
        <v>0</v>
      </c>
      <c r="AD245" s="48">
        <f t="array" ref="AD245">IF(AB245=0,0,IF(AB245&gt;9,AVERAGE(LARGE(D245:Z245,{1,2,3,4,5,6,7,8,9,10})),0))</f>
        <v>0</v>
      </c>
      <c r="AE245" s="48">
        <f t="array" ref="AE245">IF(AB245=0,0,IF(AB245&gt;9,SUM(LARGE(D245:Z245,{1,2,3,4,5,6,7,8,9,10})),0))</f>
        <v>0</v>
      </c>
      <c r="AF245" s="48"/>
    </row>
    <row r="246" spans="1:32" x14ac:dyDescent="0.25">
      <c r="A246" s="38" t="s">
        <v>180</v>
      </c>
      <c r="B246" s="39" t="s">
        <v>8</v>
      </c>
      <c r="C246" s="39" t="s">
        <v>42</v>
      </c>
      <c r="D246" s="260"/>
      <c r="E246" s="260"/>
      <c r="F246" s="260"/>
      <c r="G246" s="41"/>
      <c r="H246" s="42"/>
      <c r="I246" s="261"/>
      <c r="J246" s="41"/>
      <c r="K246" s="261"/>
      <c r="L246" s="261"/>
      <c r="M246" s="41"/>
      <c r="N246" s="44"/>
      <c r="O246" s="261"/>
      <c r="P246" s="261"/>
      <c r="Q246" s="261"/>
      <c r="R246" s="261"/>
      <c r="S246" s="261"/>
      <c r="T246" s="261"/>
      <c r="U246" s="261"/>
      <c r="V246" s="261"/>
      <c r="W246" s="261"/>
      <c r="X246" s="260"/>
      <c r="Y246" s="260"/>
      <c r="Z246" s="260"/>
      <c r="AA246" s="262"/>
      <c r="AB246" s="47">
        <f>COUNT(D246:Z246)</f>
        <v>0</v>
      </c>
      <c r="AC246" s="48">
        <f>IF(AB246=0,0,AVERAGE(D246:Z246))</f>
        <v>0</v>
      </c>
      <c r="AD246" s="48">
        <f t="array" ref="AD246">IF(AB246=0,0,IF(AB246&gt;9,AVERAGE(LARGE(D246:Z246,{1,2,3,4,5,6,7,8,9,10})),0))</f>
        <v>0</v>
      </c>
      <c r="AE246" s="48">
        <f t="array" ref="AE246">IF(AB246=0,0,IF(AB246&gt;9,SUM(LARGE(D246:Z246,{1,2,3,4,5,6,7,8,9,10})),0))</f>
        <v>0</v>
      </c>
      <c r="AF246" s="48"/>
    </row>
    <row r="247" spans="1:32" x14ac:dyDescent="0.25">
      <c r="A247" s="38" t="s">
        <v>182</v>
      </c>
      <c r="B247" s="39" t="s">
        <v>12</v>
      </c>
      <c r="C247" s="39" t="s">
        <v>42</v>
      </c>
      <c r="D247" s="260"/>
      <c r="E247" s="260"/>
      <c r="F247" s="260"/>
      <c r="G247" s="41"/>
      <c r="H247" s="42"/>
      <c r="I247" s="261"/>
      <c r="J247" s="41"/>
      <c r="K247" s="261"/>
      <c r="L247" s="261"/>
      <c r="M247" s="41"/>
      <c r="N247" s="44"/>
      <c r="O247" s="261"/>
      <c r="P247" s="261"/>
      <c r="Q247" s="261"/>
      <c r="R247" s="261"/>
      <c r="S247" s="261"/>
      <c r="T247" s="261"/>
      <c r="U247" s="261"/>
      <c r="V247" s="261"/>
      <c r="W247" s="261"/>
      <c r="X247" s="260"/>
      <c r="Y247" s="260"/>
      <c r="Z247" s="260"/>
      <c r="AA247" s="262"/>
      <c r="AB247" s="47">
        <f>COUNT(D247:Z247)</f>
        <v>0</v>
      </c>
      <c r="AC247" s="48">
        <f>IF(AB247=0,0,AVERAGE(D247:Z247))</f>
        <v>0</v>
      </c>
      <c r="AD247" s="48">
        <f t="array" ref="AD247">IF(AB247=0,0,IF(AB247&gt;9,AVERAGE(LARGE(D247:Z247,{1,2,3,4,5,6,7,8,9,10})),0))</f>
        <v>0</v>
      </c>
      <c r="AE247" s="48">
        <f t="array" ref="AE247">IF(AB247=0,0,IF(AB247&gt;9,SUM(LARGE(D247:Z247,{1,2,3,4,5,6,7,8,9,10})),0))</f>
        <v>0</v>
      </c>
      <c r="AF247" s="48"/>
    </row>
    <row r="248" spans="1:32" x14ac:dyDescent="0.25">
      <c r="A248" s="38" t="s">
        <v>304</v>
      </c>
      <c r="B248" s="39" t="s">
        <v>6</v>
      </c>
      <c r="C248" s="39" t="s">
        <v>42</v>
      </c>
      <c r="D248" s="260"/>
      <c r="E248" s="260"/>
      <c r="F248" s="260"/>
      <c r="G248" s="41"/>
      <c r="H248" s="42"/>
      <c r="I248" s="261"/>
      <c r="J248" s="41"/>
      <c r="K248" s="261"/>
      <c r="L248" s="261"/>
      <c r="M248" s="41"/>
      <c r="N248" s="44"/>
      <c r="O248" s="261"/>
      <c r="P248" s="261"/>
      <c r="Q248" s="261"/>
      <c r="R248" s="261"/>
      <c r="S248" s="261"/>
      <c r="T248" s="261"/>
      <c r="U248" s="261"/>
      <c r="V248" s="261"/>
      <c r="W248" s="261"/>
      <c r="X248" s="260"/>
      <c r="Y248" s="260"/>
      <c r="Z248" s="260"/>
      <c r="AA248" s="262"/>
      <c r="AB248" s="47">
        <f>COUNT(D248:Z248)</f>
        <v>0</v>
      </c>
      <c r="AC248" s="48">
        <f>IF(AB248=0,0,AVERAGE(D248:Z248))</f>
        <v>0</v>
      </c>
      <c r="AD248" s="48">
        <f t="array" ref="AD248">IF(AB248=0,0,IF(AB248&gt;9,AVERAGE(LARGE(D248:Z248,{1,2,3,4,5,6,7,8,9,10})),0))</f>
        <v>0</v>
      </c>
      <c r="AE248" s="48">
        <f t="array" ref="AE248">IF(AB248=0,0,IF(AB248&gt;9,SUM(LARGE(D248:Z248,{1,2,3,4,5,6,7,8,9,10})),0))</f>
        <v>0</v>
      </c>
      <c r="AF248" s="48"/>
    </row>
    <row r="249" spans="1:32" x14ac:dyDescent="0.25">
      <c r="A249" s="38" t="s">
        <v>377</v>
      </c>
      <c r="B249" s="39" t="s">
        <v>8</v>
      </c>
      <c r="C249" s="39" t="s">
        <v>42</v>
      </c>
      <c r="D249" s="260"/>
      <c r="E249" s="260"/>
      <c r="F249" s="260"/>
      <c r="G249" s="41"/>
      <c r="H249" s="42"/>
      <c r="I249" s="261"/>
      <c r="J249" s="41"/>
      <c r="K249" s="261"/>
      <c r="L249" s="261"/>
      <c r="M249" s="41"/>
      <c r="N249" s="44"/>
      <c r="O249" s="261"/>
      <c r="P249" s="261"/>
      <c r="Q249" s="261"/>
      <c r="R249" s="261"/>
      <c r="S249" s="261"/>
      <c r="T249" s="261"/>
      <c r="U249" s="261"/>
      <c r="V249" s="261"/>
      <c r="W249" s="261"/>
      <c r="X249" s="260"/>
      <c r="Y249" s="260"/>
      <c r="Z249" s="260"/>
      <c r="AA249" s="262"/>
      <c r="AB249" s="47">
        <f>COUNT(D249:Z249)</f>
        <v>0</v>
      </c>
      <c r="AC249" s="48">
        <f>IF(AB249=0,0,AVERAGE(D249:Z249))</f>
        <v>0</v>
      </c>
      <c r="AD249" s="48">
        <f t="array" ref="AD249">IF(AB249=0,0,IF(AB249&gt;9,AVERAGE(LARGE(D249:Z249,{1,2,3,4,5,6,7,8,9,10})),0))</f>
        <v>0</v>
      </c>
      <c r="AE249" s="48">
        <f t="array" ref="AE249">IF(AB249=0,0,IF(AB249&gt;9,SUM(LARGE(D249:Z249,{1,2,3,4,5,6,7,8,9,10})),0))</f>
        <v>0</v>
      </c>
      <c r="AF249" s="48"/>
    </row>
    <row r="250" spans="1:32" x14ac:dyDescent="0.25">
      <c r="A250" s="38" t="s">
        <v>184</v>
      </c>
      <c r="B250" s="39" t="s">
        <v>7</v>
      </c>
      <c r="C250" s="39" t="s">
        <v>42</v>
      </c>
      <c r="D250" s="260"/>
      <c r="E250" s="260"/>
      <c r="F250" s="260"/>
      <c r="G250" s="41"/>
      <c r="H250" s="42"/>
      <c r="I250" s="261"/>
      <c r="J250" s="41"/>
      <c r="K250" s="261"/>
      <c r="L250" s="261"/>
      <c r="M250" s="41"/>
      <c r="N250" s="44"/>
      <c r="O250" s="261"/>
      <c r="P250" s="261"/>
      <c r="Q250" s="261"/>
      <c r="R250" s="261"/>
      <c r="S250" s="261"/>
      <c r="T250" s="261"/>
      <c r="U250" s="261"/>
      <c r="V250" s="261"/>
      <c r="W250" s="261"/>
      <c r="X250" s="260"/>
      <c r="Y250" s="260"/>
      <c r="Z250" s="260"/>
      <c r="AA250" s="262"/>
      <c r="AB250" s="47">
        <f>COUNT(D250:Z250)</f>
        <v>0</v>
      </c>
      <c r="AC250" s="48">
        <f>IF(AB250=0,0,AVERAGE(D250:Z250))</f>
        <v>0</v>
      </c>
      <c r="AD250" s="48">
        <f t="array" ref="AD250">IF(AB250=0,0,IF(AB250&gt;9,AVERAGE(LARGE(D250:Z250,{1,2,3,4,5,6,7,8,9,10})),0))</f>
        <v>0</v>
      </c>
      <c r="AE250" s="48">
        <f t="array" ref="AE250">IF(AB250=0,0,IF(AB250&gt;9,SUM(LARGE(D250:Z250,{1,2,3,4,5,6,7,8,9,10})),0))</f>
        <v>0</v>
      </c>
      <c r="AF250" s="48"/>
    </row>
    <row r="251" spans="1:32" x14ac:dyDescent="0.25">
      <c r="A251" s="38" t="s">
        <v>187</v>
      </c>
      <c r="B251" s="39" t="s">
        <v>11</v>
      </c>
      <c r="C251" s="39" t="s">
        <v>42</v>
      </c>
      <c r="D251" s="260"/>
      <c r="E251" s="260"/>
      <c r="F251" s="260"/>
      <c r="G251" s="41"/>
      <c r="H251" s="42"/>
      <c r="I251" s="261"/>
      <c r="J251" s="41"/>
      <c r="K251" s="261"/>
      <c r="L251" s="261"/>
      <c r="M251" s="41"/>
      <c r="N251" s="44"/>
      <c r="O251" s="261"/>
      <c r="P251" s="261"/>
      <c r="Q251" s="261"/>
      <c r="R251" s="261"/>
      <c r="S251" s="261"/>
      <c r="T251" s="261"/>
      <c r="U251" s="261"/>
      <c r="V251" s="261"/>
      <c r="W251" s="261"/>
      <c r="X251" s="260"/>
      <c r="Y251" s="260"/>
      <c r="Z251" s="260"/>
      <c r="AA251" s="262"/>
      <c r="AB251" s="47">
        <f>COUNT(D251:Z251)</f>
        <v>0</v>
      </c>
      <c r="AC251" s="48">
        <f>IF(AB251=0,0,AVERAGE(D251:Z251))</f>
        <v>0</v>
      </c>
      <c r="AD251" s="48">
        <f t="array" ref="AD251">IF(AB251=0,0,IF(AB251&gt;9,AVERAGE(LARGE(D251:Z251,{1,2,3,4,5,6,7,8,9,10})),0))</f>
        <v>0</v>
      </c>
      <c r="AE251" s="48">
        <f t="array" ref="AE251">IF(AB251=0,0,IF(AB251&gt;9,SUM(LARGE(D251:Z251,{1,2,3,4,5,6,7,8,9,10})),0))</f>
        <v>0</v>
      </c>
      <c r="AF251" s="48"/>
    </row>
    <row r="252" spans="1:32" x14ac:dyDescent="0.25">
      <c r="A252" s="38" t="s">
        <v>188</v>
      </c>
      <c r="B252" s="39" t="s">
        <v>9</v>
      </c>
      <c r="C252" s="39" t="s">
        <v>42</v>
      </c>
      <c r="D252" s="260"/>
      <c r="E252" s="260"/>
      <c r="F252" s="260"/>
      <c r="G252" s="41"/>
      <c r="H252" s="42"/>
      <c r="I252" s="261"/>
      <c r="J252" s="41"/>
      <c r="K252" s="261"/>
      <c r="L252" s="261"/>
      <c r="M252" s="41"/>
      <c r="N252" s="44"/>
      <c r="O252" s="261"/>
      <c r="P252" s="261"/>
      <c r="Q252" s="261"/>
      <c r="R252" s="261"/>
      <c r="S252" s="261"/>
      <c r="T252" s="261"/>
      <c r="U252" s="261"/>
      <c r="V252" s="261"/>
      <c r="W252" s="261"/>
      <c r="X252" s="260"/>
      <c r="Y252" s="260"/>
      <c r="Z252" s="260"/>
      <c r="AA252" s="262"/>
      <c r="AB252" s="47">
        <f>COUNT(D252:Z252)</f>
        <v>0</v>
      </c>
      <c r="AC252" s="48">
        <f>IF(AB252=0,0,AVERAGE(D252:Z252))</f>
        <v>0</v>
      </c>
      <c r="AD252" s="48">
        <f t="array" ref="AD252">IF(AB252=0,0,IF(AB252&gt;9,AVERAGE(LARGE(D252:Z252,{1,2,3,4,5,6,7,8,9,10})),0))</f>
        <v>0</v>
      </c>
      <c r="AE252" s="48">
        <f t="array" ref="AE252">IF(AB252=0,0,IF(AB252&gt;9,SUM(LARGE(D252:Z252,{1,2,3,4,5,6,7,8,9,10})),0))</f>
        <v>0</v>
      </c>
      <c r="AF252" s="48"/>
    </row>
    <row r="253" spans="1:32" x14ac:dyDescent="0.25">
      <c r="A253" s="269" t="s">
        <v>378</v>
      </c>
      <c r="B253" s="262" t="s">
        <v>12</v>
      </c>
      <c r="C253" s="39" t="s">
        <v>42</v>
      </c>
      <c r="D253" s="260"/>
      <c r="E253" s="260"/>
      <c r="F253" s="260"/>
      <c r="G253" s="41"/>
      <c r="H253" s="42"/>
      <c r="I253" s="261"/>
      <c r="J253" s="41"/>
      <c r="K253" s="261"/>
      <c r="L253" s="261"/>
      <c r="M253" s="41"/>
      <c r="N253" s="44"/>
      <c r="O253" s="261"/>
      <c r="P253" s="261"/>
      <c r="Q253" s="261"/>
      <c r="R253" s="261"/>
      <c r="S253" s="261"/>
      <c r="T253" s="261"/>
      <c r="U253" s="261"/>
      <c r="V253" s="261"/>
      <c r="W253" s="261"/>
      <c r="X253" s="260"/>
      <c r="Y253" s="260"/>
      <c r="Z253" s="260"/>
      <c r="AA253" s="262"/>
      <c r="AB253" s="47">
        <f>COUNT(D253:Z253)</f>
        <v>0</v>
      </c>
      <c r="AC253" s="48">
        <f>IF(AB253=0,0,AVERAGE(D253:Z253))</f>
        <v>0</v>
      </c>
      <c r="AD253" s="48">
        <f t="array" ref="AD253">IF(AB253=0,0,IF(AB253&gt;9,AVERAGE(LARGE(D253:Z253,{1,2,3,4,5,6,7,8,9,10})),0))</f>
        <v>0</v>
      </c>
      <c r="AE253" s="48">
        <f t="array" ref="AE253">IF(AB253=0,0,IF(AB253&gt;9,SUM(LARGE(D253:Z253,{1,2,3,4,5,6,7,8,9,10})),0))</f>
        <v>0</v>
      </c>
      <c r="AF253" s="48"/>
    </row>
    <row r="254" spans="1:32" x14ac:dyDescent="0.25">
      <c r="A254" s="38" t="s">
        <v>379</v>
      </c>
      <c r="B254" s="39" t="s">
        <v>7</v>
      </c>
      <c r="C254" s="39" t="s">
        <v>42</v>
      </c>
      <c r="D254" s="260"/>
      <c r="E254" s="260"/>
      <c r="F254" s="260"/>
      <c r="G254" s="41"/>
      <c r="H254" s="42"/>
      <c r="I254" s="261"/>
      <c r="J254" s="41"/>
      <c r="K254" s="261"/>
      <c r="L254" s="261"/>
      <c r="M254" s="41"/>
      <c r="N254" s="44"/>
      <c r="O254" s="261"/>
      <c r="P254" s="261"/>
      <c r="Q254" s="261"/>
      <c r="R254" s="261"/>
      <c r="S254" s="261"/>
      <c r="T254" s="261"/>
      <c r="U254" s="261"/>
      <c r="V254" s="261"/>
      <c r="W254" s="261"/>
      <c r="X254" s="260"/>
      <c r="Y254" s="260"/>
      <c r="Z254" s="260"/>
      <c r="AA254" s="53"/>
      <c r="AB254" s="47">
        <f>COUNT(D254:Z254)</f>
        <v>0</v>
      </c>
      <c r="AC254" s="48">
        <f>IF(AB254=0,0,AVERAGE(D254:Z254))</f>
        <v>0</v>
      </c>
      <c r="AD254" s="48">
        <f t="array" ref="AD254">IF(AB254=0,0,IF(AB254&gt;9,AVERAGE(LARGE(D254:Z254,{1,2,3,4,5,6,7,8,9,10})),0))</f>
        <v>0</v>
      </c>
      <c r="AE254" s="48">
        <f t="array" ref="AE254">IF(AB254=0,0,IF(AB254&gt;9,SUM(LARGE(D254:Z254,{1,2,3,4,5,6,7,8,9,10})),0))</f>
        <v>0</v>
      </c>
      <c r="AF254" s="48"/>
    </row>
    <row r="255" spans="1:32" x14ac:dyDescent="0.25">
      <c r="A255" s="38" t="s">
        <v>191</v>
      </c>
      <c r="B255" s="39" t="s">
        <v>11</v>
      </c>
      <c r="C255" s="39" t="s">
        <v>42</v>
      </c>
      <c r="D255" s="260"/>
      <c r="E255" s="260"/>
      <c r="F255" s="260"/>
      <c r="G255" s="41"/>
      <c r="H255" s="42"/>
      <c r="I255" s="261"/>
      <c r="J255" s="41"/>
      <c r="K255" s="261"/>
      <c r="L255" s="261"/>
      <c r="M255" s="41"/>
      <c r="N255" s="44"/>
      <c r="O255" s="261"/>
      <c r="P255" s="261"/>
      <c r="Q255" s="261"/>
      <c r="R255" s="261"/>
      <c r="S255" s="261"/>
      <c r="T255" s="261"/>
      <c r="U255" s="261"/>
      <c r="V255" s="261"/>
      <c r="W255" s="261"/>
      <c r="X255" s="260"/>
      <c r="Y255" s="260"/>
      <c r="Z255" s="260"/>
      <c r="AA255" s="262"/>
      <c r="AB255" s="47">
        <f>COUNT(D255:Z255)</f>
        <v>0</v>
      </c>
      <c r="AC255" s="48">
        <f>IF(AB255=0,0,AVERAGE(D255:Z255))</f>
        <v>0</v>
      </c>
      <c r="AD255" s="48">
        <f t="array" ref="AD255">IF(AB255=0,0,IF(AB255&gt;9,AVERAGE(LARGE(D255:Z255,{1,2,3,4,5,6,7,8,9,10})),0))</f>
        <v>0</v>
      </c>
      <c r="AE255" s="48">
        <f t="array" ref="AE255">IF(AB255=0,0,IF(AB255&gt;9,SUM(LARGE(D255:Z255,{1,2,3,4,5,6,7,8,9,10})),0))</f>
        <v>0</v>
      </c>
      <c r="AF255" s="48"/>
    </row>
    <row r="256" spans="1:32" x14ac:dyDescent="0.25">
      <c r="A256" s="38" t="s">
        <v>399</v>
      </c>
      <c r="B256" s="39" t="s">
        <v>5</v>
      </c>
      <c r="C256" s="39" t="s">
        <v>42</v>
      </c>
      <c r="D256" s="260"/>
      <c r="E256" s="260"/>
      <c r="F256" s="260"/>
      <c r="G256" s="41"/>
      <c r="H256" s="42"/>
      <c r="I256" s="261"/>
      <c r="J256" s="41"/>
      <c r="K256" s="261"/>
      <c r="L256" s="261"/>
      <c r="M256" s="41"/>
      <c r="N256" s="44"/>
      <c r="O256" s="261"/>
      <c r="P256" s="261"/>
      <c r="Q256" s="261"/>
      <c r="R256" s="261"/>
      <c r="S256" s="268"/>
      <c r="T256" s="261"/>
      <c r="U256" s="261"/>
      <c r="V256" s="261"/>
      <c r="W256" s="261"/>
      <c r="X256" s="260"/>
      <c r="Y256" s="260"/>
      <c r="Z256" s="260"/>
      <c r="AA256" s="262"/>
      <c r="AB256" s="47">
        <f>COUNT(D256:Z256)</f>
        <v>0</v>
      </c>
      <c r="AC256" s="48">
        <f>IF(AB256=0,0,AVERAGE(D256:Z256))</f>
        <v>0</v>
      </c>
      <c r="AD256" s="48">
        <f t="array" ref="AD256">IF(AB256=0,0,IF(AB256&gt;9,AVERAGE(LARGE(D256:Z256,{1,2,3,4,5,6,7,8,9,10})),0))</f>
        <v>0</v>
      </c>
      <c r="AE256" s="48">
        <f t="array" ref="AE256">IF(AB256=0,0,IF(AB256&gt;9,SUM(LARGE(D256:Z256,{1,2,3,4,5,6,7,8,9,10})),0))</f>
        <v>0</v>
      </c>
      <c r="AF256" s="48"/>
    </row>
    <row r="257" spans="1:32" x14ac:dyDescent="0.25">
      <c r="A257" s="38" t="s">
        <v>400</v>
      </c>
      <c r="B257" s="39" t="s">
        <v>5</v>
      </c>
      <c r="C257" s="39" t="s">
        <v>42</v>
      </c>
      <c r="D257" s="260"/>
      <c r="E257" s="260"/>
      <c r="F257" s="260"/>
      <c r="G257" s="41"/>
      <c r="H257" s="42"/>
      <c r="I257" s="261"/>
      <c r="J257" s="41"/>
      <c r="K257" s="261"/>
      <c r="L257" s="261"/>
      <c r="M257" s="41"/>
      <c r="N257" s="44"/>
      <c r="O257" s="261"/>
      <c r="P257" s="261"/>
      <c r="Q257" s="261"/>
      <c r="R257" s="261"/>
      <c r="S257" s="268"/>
      <c r="T257" s="261"/>
      <c r="U257" s="261"/>
      <c r="V257" s="261"/>
      <c r="W257" s="261"/>
      <c r="X257" s="260"/>
      <c r="Y257" s="260"/>
      <c r="Z257" s="260"/>
      <c r="AA257" s="262"/>
      <c r="AB257" s="47">
        <f>COUNT(D257:Z257)</f>
        <v>0</v>
      </c>
      <c r="AC257" s="48">
        <f>IF(AB257=0,0,AVERAGE(D257:Z257))</f>
        <v>0</v>
      </c>
      <c r="AD257" s="48">
        <f t="array" ref="AD257">IF(AB257=0,0,IF(AB257&gt;9,AVERAGE(LARGE(D257:Z257,{1,2,3,4,5,6,7,8,9,10})),0))</f>
        <v>0</v>
      </c>
      <c r="AE257" s="48">
        <f t="array" ref="AE257">IF(AB257=0,0,IF(AB257&gt;9,SUM(LARGE(D257:Z257,{1,2,3,4,5,6,7,8,9,10})),0))</f>
        <v>0</v>
      </c>
      <c r="AF257" s="48"/>
    </row>
    <row r="258" spans="1:32" x14ac:dyDescent="0.25">
      <c r="A258" s="38" t="s">
        <v>195</v>
      </c>
      <c r="B258" s="39" t="s">
        <v>5</v>
      </c>
      <c r="C258" s="39" t="s">
        <v>42</v>
      </c>
      <c r="D258" s="260"/>
      <c r="E258" s="260"/>
      <c r="F258" s="260"/>
      <c r="G258" s="41"/>
      <c r="H258" s="42"/>
      <c r="I258" s="261"/>
      <c r="J258" s="41"/>
      <c r="K258" s="261"/>
      <c r="L258" s="261"/>
      <c r="M258" s="41"/>
      <c r="N258" s="44"/>
      <c r="O258" s="261"/>
      <c r="P258" s="261"/>
      <c r="Q258" s="261"/>
      <c r="R258" s="261"/>
      <c r="S258" s="268"/>
      <c r="T258" s="261"/>
      <c r="U258" s="261"/>
      <c r="V258" s="261"/>
      <c r="W258" s="261"/>
      <c r="X258" s="260"/>
      <c r="Y258" s="260"/>
      <c r="Z258" s="260"/>
      <c r="AA258" s="262"/>
      <c r="AB258" s="47">
        <f>COUNT(D258:Z258)</f>
        <v>0</v>
      </c>
      <c r="AC258" s="48">
        <f>IF(AB258=0,0,AVERAGE(D258:Z258))</f>
        <v>0</v>
      </c>
      <c r="AD258" s="48">
        <f t="array" ref="AD258">IF(AB258=0,0,IF(AB258&gt;9,AVERAGE(LARGE(D258:Z258,{1,2,3,4,5,6,7,8,9,10})),0))</f>
        <v>0</v>
      </c>
      <c r="AE258" s="48">
        <f t="array" ref="AE258">IF(AB258=0,0,IF(AB258&gt;9,SUM(LARGE(D258:Z258,{1,2,3,4,5,6,7,8,9,10})),0))</f>
        <v>0</v>
      </c>
      <c r="AF258" s="48"/>
    </row>
    <row r="259" spans="1:32" x14ac:dyDescent="0.25">
      <c r="A259" s="38" t="s">
        <v>347</v>
      </c>
      <c r="B259" s="39" t="s">
        <v>5</v>
      </c>
      <c r="C259" s="39" t="s">
        <v>42</v>
      </c>
      <c r="D259" s="260"/>
      <c r="E259" s="260"/>
      <c r="F259" s="260"/>
      <c r="G259" s="41"/>
      <c r="H259" s="42"/>
      <c r="I259" s="261"/>
      <c r="J259" s="41"/>
      <c r="K259" s="261"/>
      <c r="L259" s="261"/>
      <c r="M259" s="41"/>
      <c r="N259" s="44"/>
      <c r="O259" s="261"/>
      <c r="P259" s="261"/>
      <c r="Q259" s="261"/>
      <c r="R259" s="261"/>
      <c r="S259" s="261"/>
      <c r="T259" s="261"/>
      <c r="U259" s="261"/>
      <c r="V259" s="261"/>
      <c r="W259" s="261"/>
      <c r="X259" s="260"/>
      <c r="Y259" s="260"/>
      <c r="Z259" s="260"/>
      <c r="AA259" s="262"/>
      <c r="AB259" s="47">
        <f>COUNT(D259:Z259)</f>
        <v>0</v>
      </c>
      <c r="AC259" s="48">
        <f>IF(AB259=0,0,AVERAGE(D259:Z259))</f>
        <v>0</v>
      </c>
      <c r="AD259" s="48">
        <f t="array" ref="AD259">IF(AB259=0,0,IF(AB259&gt;9,AVERAGE(LARGE(D259:Z259,{1,2,3,4,5,6,7,8,9,10})),0))</f>
        <v>0</v>
      </c>
      <c r="AE259" s="48">
        <f t="array" ref="AE259">IF(AB259=0,0,IF(AB259&gt;9,SUM(LARGE(D259:Z259,{1,2,3,4,5,6,7,8,9,10})),0))</f>
        <v>0</v>
      </c>
      <c r="AF259" s="48"/>
    </row>
    <row r="260" spans="1:32" x14ac:dyDescent="0.25">
      <c r="A260" s="38" t="s">
        <v>366</v>
      </c>
      <c r="B260" s="39" t="s">
        <v>11</v>
      </c>
      <c r="C260" s="39" t="s">
        <v>42</v>
      </c>
      <c r="D260" s="260"/>
      <c r="E260" s="260"/>
      <c r="F260" s="260"/>
      <c r="G260" s="41"/>
      <c r="H260" s="42"/>
      <c r="I260" s="261"/>
      <c r="J260" s="41"/>
      <c r="K260" s="261"/>
      <c r="L260" s="261"/>
      <c r="M260" s="41"/>
      <c r="N260" s="44"/>
      <c r="O260" s="261"/>
      <c r="P260" s="261"/>
      <c r="Q260" s="261"/>
      <c r="R260" s="261"/>
      <c r="S260" s="261"/>
      <c r="T260" s="261"/>
      <c r="U260" s="261"/>
      <c r="V260" s="261"/>
      <c r="W260" s="261"/>
      <c r="X260" s="260"/>
      <c r="Y260" s="260"/>
      <c r="Z260" s="260"/>
      <c r="AA260" s="262"/>
      <c r="AB260" s="47">
        <f>COUNT(D260:Z260)</f>
        <v>0</v>
      </c>
      <c r="AC260" s="48">
        <f>IF(AB260=0,0,AVERAGE(D260:Z260))</f>
        <v>0</v>
      </c>
      <c r="AD260" s="48">
        <f t="array" ref="AD260">IF(AB260=0,0,IF(AB260&gt;9,AVERAGE(LARGE(D260:Z260,{1,2,3,4,5,6,7,8,9,10})),0))</f>
        <v>0</v>
      </c>
      <c r="AE260" s="48">
        <f t="array" ref="AE260">IF(AB260=0,0,IF(AB260&gt;9,SUM(LARGE(D260:Z260,{1,2,3,4,5,6,7,8,9,10})),0))</f>
        <v>0</v>
      </c>
      <c r="AF260" s="48"/>
    </row>
    <row r="261" spans="1:32" x14ac:dyDescent="0.25">
      <c r="A261" s="38" t="s">
        <v>196</v>
      </c>
      <c r="B261" s="39" t="s">
        <v>6</v>
      </c>
      <c r="C261" s="39" t="s">
        <v>42</v>
      </c>
      <c r="D261" s="260"/>
      <c r="E261" s="260"/>
      <c r="F261" s="260"/>
      <c r="G261" s="41"/>
      <c r="H261" s="42"/>
      <c r="I261" s="261"/>
      <c r="J261" s="41"/>
      <c r="K261" s="261"/>
      <c r="L261" s="261"/>
      <c r="M261" s="41"/>
      <c r="N261" s="44"/>
      <c r="O261" s="261"/>
      <c r="P261" s="261"/>
      <c r="Q261" s="261"/>
      <c r="R261" s="261"/>
      <c r="S261" s="261"/>
      <c r="T261" s="261"/>
      <c r="U261" s="261"/>
      <c r="V261" s="261"/>
      <c r="W261" s="261"/>
      <c r="X261" s="260"/>
      <c r="Y261" s="260"/>
      <c r="Z261" s="260"/>
      <c r="AA261" s="262"/>
      <c r="AB261" s="47">
        <f>COUNT(D261:Z261)</f>
        <v>0</v>
      </c>
      <c r="AC261" s="48">
        <f>IF(AB261=0,0,AVERAGE(D261:Z261))</f>
        <v>0</v>
      </c>
      <c r="AD261" s="48">
        <f t="array" ref="AD261">IF(AB261=0,0,IF(AB261&gt;9,AVERAGE(LARGE(D261:Z261,{1,2,3,4,5,6,7,8,9,10})),0))</f>
        <v>0</v>
      </c>
      <c r="AE261" s="48">
        <f t="array" ref="AE261">IF(AB261=0,0,IF(AB261&gt;9,SUM(LARGE(D261:Z261,{1,2,3,4,5,6,7,8,9,10})),0))</f>
        <v>0</v>
      </c>
      <c r="AF261" s="48"/>
    </row>
    <row r="262" spans="1:32" x14ac:dyDescent="0.25">
      <c r="A262" s="38" t="s">
        <v>198</v>
      </c>
      <c r="B262" s="39" t="s">
        <v>12</v>
      </c>
      <c r="C262" s="39" t="s">
        <v>42</v>
      </c>
      <c r="D262" s="260"/>
      <c r="E262" s="260"/>
      <c r="F262" s="260"/>
      <c r="G262" s="41"/>
      <c r="H262" s="42"/>
      <c r="I262" s="261"/>
      <c r="J262" s="41"/>
      <c r="K262" s="261"/>
      <c r="L262" s="261"/>
      <c r="M262" s="41"/>
      <c r="N262" s="44"/>
      <c r="O262" s="261"/>
      <c r="P262" s="261"/>
      <c r="Q262" s="261"/>
      <c r="R262" s="261"/>
      <c r="S262" s="261"/>
      <c r="T262" s="261"/>
      <c r="U262" s="261"/>
      <c r="V262" s="261"/>
      <c r="W262" s="261"/>
      <c r="X262" s="260"/>
      <c r="Y262" s="260"/>
      <c r="Z262" s="260"/>
      <c r="AA262" s="262"/>
      <c r="AB262" s="47">
        <f>COUNT(D262:Z262)</f>
        <v>0</v>
      </c>
      <c r="AC262" s="48">
        <f>IF(AB262=0,0,AVERAGE(D262:Z262))</f>
        <v>0</v>
      </c>
      <c r="AD262" s="48">
        <f t="array" ref="AD262">IF(AB262=0,0,IF(AB262&gt;9,AVERAGE(LARGE(D262:Z262,{1,2,3,4,5,6,7,8,9,10})),0))</f>
        <v>0</v>
      </c>
      <c r="AE262" s="263">
        <f t="array" ref="AE262">IF(AB262=0,0,IF(AB262&gt;9,SUM(LARGE(D262:Z262,{1,2,3,4,5,6,7,8,9,10})),0))</f>
        <v>0</v>
      </c>
      <c r="AF262" s="48"/>
    </row>
    <row r="263" spans="1:32" x14ac:dyDescent="0.25">
      <c r="A263" s="38" t="s">
        <v>367</v>
      </c>
      <c r="B263" s="39" t="s">
        <v>5</v>
      </c>
      <c r="C263" s="39" t="s">
        <v>42</v>
      </c>
      <c r="D263" s="260"/>
      <c r="E263" s="260"/>
      <c r="F263" s="260"/>
      <c r="G263" s="41"/>
      <c r="H263" s="42"/>
      <c r="I263" s="261"/>
      <c r="J263" s="41"/>
      <c r="K263" s="261"/>
      <c r="L263" s="261"/>
      <c r="M263" s="41"/>
      <c r="N263" s="44"/>
      <c r="O263" s="261"/>
      <c r="P263" s="261"/>
      <c r="Q263" s="261"/>
      <c r="R263" s="261"/>
      <c r="S263" s="261"/>
      <c r="T263" s="261"/>
      <c r="U263" s="261"/>
      <c r="V263" s="261"/>
      <c r="W263" s="261"/>
      <c r="X263" s="260"/>
      <c r="Y263" s="260"/>
      <c r="Z263" s="260"/>
      <c r="AA263" s="262"/>
      <c r="AB263" s="47">
        <f>COUNT(D263:Z263)</f>
        <v>0</v>
      </c>
      <c r="AC263" s="48">
        <f>IF(AB263=0,0,AVERAGE(D263:Z263))</f>
        <v>0</v>
      </c>
      <c r="AD263" s="48">
        <f t="array" ref="AD263">IF(AB263=0,0,IF(AB263&gt;9,AVERAGE(LARGE(D263:Z263,{1,2,3,4,5,6,7,8,9,10})),0))</f>
        <v>0</v>
      </c>
      <c r="AE263" s="263">
        <f t="array" ref="AE263">IF(AB263=0,0,IF(AB263&gt;9,SUM(LARGE(D263:Z263,{1,2,3,4,5,6,7,8,9,10})),0))</f>
        <v>0</v>
      </c>
      <c r="AF263" s="48"/>
    </row>
    <row r="264" spans="1:32" x14ac:dyDescent="0.25">
      <c r="A264" s="38" t="s">
        <v>308</v>
      </c>
      <c r="B264" s="39" t="s">
        <v>5</v>
      </c>
      <c r="C264" s="39" t="s">
        <v>42</v>
      </c>
      <c r="D264" s="260"/>
      <c r="E264" s="260"/>
      <c r="F264" s="260"/>
      <c r="G264" s="41"/>
      <c r="H264" s="42"/>
      <c r="I264" s="261"/>
      <c r="J264" s="41"/>
      <c r="K264" s="261"/>
      <c r="L264" s="261"/>
      <c r="M264" s="41"/>
      <c r="N264" s="44"/>
      <c r="O264" s="261"/>
      <c r="P264" s="261"/>
      <c r="Q264" s="261"/>
      <c r="R264" s="261"/>
      <c r="S264" s="261"/>
      <c r="T264" s="261"/>
      <c r="U264" s="261"/>
      <c r="V264" s="261"/>
      <c r="W264" s="261"/>
      <c r="X264" s="260"/>
      <c r="Y264" s="260"/>
      <c r="Z264" s="260"/>
      <c r="AA264" s="53"/>
      <c r="AB264" s="47">
        <f>COUNT(D264:Z264)</f>
        <v>0</v>
      </c>
      <c r="AC264" s="48">
        <f>IF(AB264=0,0,AVERAGE(D264:Z264))</f>
        <v>0</v>
      </c>
      <c r="AD264" s="48">
        <f t="array" ref="AD264">IF(AB264=0,0,IF(AB264&gt;9,AVERAGE(LARGE(D264:Z264,{1,2,3,4,5,6,7,8,9,10})),0))</f>
        <v>0</v>
      </c>
      <c r="AE264" s="263">
        <f t="array" ref="AE264">IF(AB264=0,0,IF(AB264&gt;9,SUM(LARGE(D264:Z264,{1,2,3,4,5,6,7,8,9,10})),0))</f>
        <v>0</v>
      </c>
      <c r="AF264" s="48"/>
    </row>
    <row r="265" spans="1:32" x14ac:dyDescent="0.25">
      <c r="A265" s="38" t="s">
        <v>201</v>
      </c>
      <c r="B265" s="39" t="s">
        <v>7</v>
      </c>
      <c r="C265" s="39" t="s">
        <v>42</v>
      </c>
      <c r="D265" s="260"/>
      <c r="E265" s="260"/>
      <c r="F265" s="260"/>
      <c r="G265" s="41"/>
      <c r="H265" s="42"/>
      <c r="I265" s="261"/>
      <c r="J265" s="41"/>
      <c r="K265" s="261"/>
      <c r="L265" s="261"/>
      <c r="M265" s="41"/>
      <c r="N265" s="44"/>
      <c r="O265" s="261"/>
      <c r="P265" s="261"/>
      <c r="Q265" s="261"/>
      <c r="R265" s="261"/>
      <c r="S265" s="261"/>
      <c r="T265" s="261"/>
      <c r="U265" s="261"/>
      <c r="V265" s="261"/>
      <c r="W265" s="261"/>
      <c r="X265" s="260"/>
      <c r="Y265" s="260"/>
      <c r="Z265" s="260"/>
      <c r="AA265" s="262"/>
      <c r="AB265" s="47">
        <f>COUNT(D265:Z265)</f>
        <v>0</v>
      </c>
      <c r="AC265" s="48">
        <f>IF(AB265=0,0,AVERAGE(D265:Z265))</f>
        <v>0</v>
      </c>
      <c r="AD265" s="48">
        <f t="array" ref="AD265">IF(AB265=0,0,IF(AB265&gt;9,AVERAGE(LARGE(D265:Z265,{1,2,3,4,5,6,7,8,9,10})),0))</f>
        <v>0</v>
      </c>
      <c r="AE265" s="263">
        <f t="array" ref="AE265">IF(AB265=0,0,IF(AB265&gt;9,SUM(LARGE(D265:Z265,{1,2,3,4,5,6,7,8,9,10})),0))</f>
        <v>0</v>
      </c>
      <c r="AF265" s="48"/>
    </row>
    <row r="266" spans="1:32" x14ac:dyDescent="0.25">
      <c r="A266" s="38" t="s">
        <v>202</v>
      </c>
      <c r="B266" s="39" t="s">
        <v>5</v>
      </c>
      <c r="C266" s="39" t="s">
        <v>42</v>
      </c>
      <c r="D266" s="260"/>
      <c r="E266" s="260"/>
      <c r="F266" s="260"/>
      <c r="G266" s="41"/>
      <c r="H266" s="42"/>
      <c r="I266" s="261"/>
      <c r="J266" s="41"/>
      <c r="K266" s="261"/>
      <c r="L266" s="261"/>
      <c r="M266" s="41"/>
      <c r="N266" s="44"/>
      <c r="O266" s="261"/>
      <c r="P266" s="261"/>
      <c r="Q266" s="261"/>
      <c r="R266" s="261"/>
      <c r="S266" s="268"/>
      <c r="T266" s="261"/>
      <c r="U266" s="261"/>
      <c r="V266" s="261"/>
      <c r="W266" s="261"/>
      <c r="X266" s="260"/>
      <c r="Y266" s="260"/>
      <c r="Z266" s="260"/>
      <c r="AA266" s="262"/>
      <c r="AB266" s="47">
        <f>COUNT(D266:Z266)</f>
        <v>0</v>
      </c>
      <c r="AC266" s="48">
        <f>IF(AB266=0,0,AVERAGE(D266:Z266))</f>
        <v>0</v>
      </c>
      <c r="AD266" s="48">
        <f t="array" ref="AD266">IF(AB266=0,0,IF(AB266&gt;9,AVERAGE(LARGE(D266:Z266,{1,2,3,4,5,6,7,8,9,10})),0))</f>
        <v>0</v>
      </c>
      <c r="AE266" s="263">
        <f t="array" ref="AE266">IF(AB266=0,0,IF(AB266&gt;9,SUM(LARGE(D266:Z266,{1,2,3,4,5,6,7,8,9,10})),0))</f>
        <v>0</v>
      </c>
      <c r="AF266" s="48"/>
    </row>
    <row r="267" spans="1:32" x14ac:dyDescent="0.25">
      <c r="A267" s="38" t="s">
        <v>86</v>
      </c>
      <c r="B267" s="39" t="s">
        <v>8</v>
      </c>
      <c r="C267" s="39" t="s">
        <v>47</v>
      </c>
      <c r="D267" s="260">
        <v>46</v>
      </c>
      <c r="E267" s="260"/>
      <c r="F267" s="260"/>
      <c r="G267" s="41"/>
      <c r="H267" s="42"/>
      <c r="I267" s="261"/>
      <c r="J267" s="41"/>
      <c r="K267" s="261"/>
      <c r="L267" s="261"/>
      <c r="M267" s="41"/>
      <c r="N267" s="44"/>
      <c r="O267" s="261"/>
      <c r="P267" s="261"/>
      <c r="Q267" s="261"/>
      <c r="R267" s="261"/>
      <c r="S267" s="261"/>
      <c r="T267" s="261"/>
      <c r="U267" s="261"/>
      <c r="V267" s="261"/>
      <c r="W267" s="261"/>
      <c r="X267" s="260"/>
      <c r="Y267" s="260"/>
      <c r="Z267" s="260"/>
      <c r="AA267" s="262"/>
      <c r="AB267" s="47">
        <f>COUNT(D267:Z267)</f>
        <v>1</v>
      </c>
      <c r="AC267" s="48">
        <f>IF(AB267=0,0,AVERAGE(D267:Z267))</f>
        <v>46</v>
      </c>
      <c r="AD267" s="48">
        <f t="array" ref="AD267">IF(AB267=0,0,IF(AB267&gt;9,AVERAGE(LARGE(D267:Z267,{1,2,3,4,5,6,7,8,9,10})),0))</f>
        <v>0</v>
      </c>
      <c r="AE267" s="48">
        <f t="array" ref="AE267">IF(AB267=0,0,IF(AB267&gt;9,SUM(LARGE(D267:Z267,{1,2,3,4,5,6,7,8,9,10})),0))</f>
        <v>0</v>
      </c>
      <c r="AF267" s="48"/>
    </row>
    <row r="268" spans="1:32" x14ac:dyDescent="0.25">
      <c r="A268" s="38" t="s">
        <v>199</v>
      </c>
      <c r="B268" s="39" t="s">
        <v>5</v>
      </c>
      <c r="C268" s="39" t="s">
        <v>47</v>
      </c>
      <c r="D268" s="260">
        <v>45</v>
      </c>
      <c r="E268" s="262"/>
      <c r="F268" s="262"/>
      <c r="G268" s="54"/>
      <c r="H268" s="55"/>
      <c r="I268" s="270"/>
      <c r="J268" s="54"/>
      <c r="K268" s="261"/>
      <c r="L268" s="270"/>
      <c r="M268" s="54"/>
      <c r="N268" s="56"/>
      <c r="O268" s="270"/>
      <c r="P268" s="270"/>
      <c r="Q268" s="270"/>
      <c r="R268" s="270"/>
      <c r="S268" s="270"/>
      <c r="T268" s="270"/>
      <c r="U268" s="270"/>
      <c r="V268" s="270"/>
      <c r="W268" s="270"/>
      <c r="X268" s="262"/>
      <c r="Y268" s="262"/>
      <c r="Z268" s="262"/>
      <c r="AA268" s="53"/>
      <c r="AB268" s="47">
        <f>COUNT(D268:Z268)</f>
        <v>1</v>
      </c>
      <c r="AC268" s="48">
        <f>IF(AB268=0,0,AVERAGE(D268:Z268))</f>
        <v>45</v>
      </c>
      <c r="AD268" s="48">
        <f t="array" ref="AD268">IF(AB268=0,0,IF(AB268&gt;9,AVERAGE(LARGE(D268:Z268,{1,2,3,4,5,6,7,8,9,10})),0))</f>
        <v>0</v>
      </c>
      <c r="AE268" s="263">
        <f t="array" ref="AE268">IF(AB268=0,0,IF(AB268&gt;9,SUM(LARGE(D268:Z268,{1,2,3,4,5,6,7,8,9,10})),0))</f>
        <v>0</v>
      </c>
      <c r="AF268" s="48"/>
    </row>
    <row r="269" spans="1:32" x14ac:dyDescent="0.25">
      <c r="A269" s="38" t="s">
        <v>132</v>
      </c>
      <c r="B269" s="39" t="s">
        <v>4</v>
      </c>
      <c r="C269" s="39" t="s">
        <v>47</v>
      </c>
      <c r="D269" s="260">
        <v>44</v>
      </c>
      <c r="E269" s="260"/>
      <c r="F269" s="260"/>
      <c r="G269" s="41"/>
      <c r="H269" s="42"/>
      <c r="I269" s="261"/>
      <c r="J269" s="41"/>
      <c r="K269" s="261"/>
      <c r="L269" s="261"/>
      <c r="M269" s="41"/>
      <c r="N269" s="44"/>
      <c r="O269" s="261"/>
      <c r="P269" s="261"/>
      <c r="Q269" s="261"/>
      <c r="R269" s="261"/>
      <c r="S269" s="261"/>
      <c r="T269" s="261"/>
      <c r="U269" s="261"/>
      <c r="V269" s="261"/>
      <c r="W269" s="261"/>
      <c r="X269" s="273"/>
      <c r="Y269" s="260"/>
      <c r="Z269" s="260"/>
      <c r="AA269" s="262"/>
      <c r="AB269" s="47">
        <f>COUNT(D269:Z269)</f>
        <v>1</v>
      </c>
      <c r="AC269" s="48">
        <f>IF(AB269=0,0,AVERAGE(D269:Z269))</f>
        <v>44</v>
      </c>
      <c r="AD269" s="48">
        <f t="array" ref="AD269">IF(AB269=0,0,IF(AB269&gt;9,AVERAGE(LARGE(D269:Z269,{1,2,3,4,5,6,7,8,9,10})),0))</f>
        <v>0</v>
      </c>
      <c r="AE269" s="48">
        <f t="array" ref="AE269">IF(AB269=0,0,IF(AB269&gt;9,SUM(LARGE(D269:Z269,{1,2,3,4,5,6,7,8,9,10})),0))</f>
        <v>0</v>
      </c>
      <c r="AF269" s="48"/>
    </row>
    <row r="270" spans="1:32" x14ac:dyDescent="0.25">
      <c r="A270" s="38" t="s">
        <v>135</v>
      </c>
      <c r="B270" s="39" t="s">
        <v>12</v>
      </c>
      <c r="C270" s="39" t="s">
        <v>47</v>
      </c>
      <c r="D270" s="260">
        <v>44</v>
      </c>
      <c r="E270" s="260"/>
      <c r="F270" s="260"/>
      <c r="G270" s="41"/>
      <c r="H270" s="42"/>
      <c r="I270" s="261"/>
      <c r="J270" s="41"/>
      <c r="K270" s="261"/>
      <c r="L270" s="261"/>
      <c r="M270" s="41"/>
      <c r="N270" s="44"/>
      <c r="O270" s="261"/>
      <c r="P270" s="261"/>
      <c r="Q270" s="261"/>
      <c r="R270" s="261"/>
      <c r="S270" s="261"/>
      <c r="T270" s="261"/>
      <c r="U270" s="261"/>
      <c r="V270" s="261"/>
      <c r="W270" s="261"/>
      <c r="X270" s="260"/>
      <c r="Y270" s="260"/>
      <c r="Z270" s="260"/>
      <c r="AA270" s="262"/>
      <c r="AB270" s="47">
        <f>COUNT(D270:Z270)</f>
        <v>1</v>
      </c>
      <c r="AC270" s="48">
        <f>IF(AB270=0,0,AVERAGE(D270:Z270))</f>
        <v>44</v>
      </c>
      <c r="AD270" s="48">
        <f t="array" ref="AD270">IF(AB270=0,0,IF(AB270&gt;9,AVERAGE(LARGE(D270:Z270,{1,2,3,4,5,6,7,8,9,10})),0))</f>
        <v>0</v>
      </c>
      <c r="AE270" s="48">
        <f t="array" ref="AE270">IF(AB270=0,0,IF(AB270&gt;9,SUM(LARGE(D270:Z270,{1,2,3,4,5,6,7,8,9,10})),0))</f>
        <v>0</v>
      </c>
      <c r="AF270" s="48"/>
    </row>
    <row r="271" spans="1:32" x14ac:dyDescent="0.25">
      <c r="A271" s="38" t="s">
        <v>259</v>
      </c>
      <c r="B271" s="39" t="s">
        <v>5</v>
      </c>
      <c r="C271" s="39" t="s">
        <v>47</v>
      </c>
      <c r="D271" s="260">
        <v>42</v>
      </c>
      <c r="E271" s="260"/>
      <c r="F271" s="260"/>
      <c r="G271" s="41"/>
      <c r="H271" s="42"/>
      <c r="I271" s="261"/>
      <c r="J271" s="41"/>
      <c r="K271" s="261"/>
      <c r="L271" s="261"/>
      <c r="M271" s="41"/>
      <c r="N271" s="44"/>
      <c r="O271" s="261"/>
      <c r="P271" s="261"/>
      <c r="Q271" s="261"/>
      <c r="R271" s="261"/>
      <c r="S271" s="261"/>
      <c r="T271" s="261"/>
      <c r="U271" s="261"/>
      <c r="V271" s="261"/>
      <c r="W271" s="261"/>
      <c r="X271" s="260"/>
      <c r="Y271" s="260"/>
      <c r="Z271" s="260"/>
      <c r="AA271" s="53"/>
      <c r="AB271" s="47">
        <f>COUNT(D271:Z271)</f>
        <v>1</v>
      </c>
      <c r="AC271" s="48">
        <f>IF(AB271=0,0,AVERAGE(D271:Z271))</f>
        <v>42</v>
      </c>
      <c r="AD271" s="48">
        <f t="array" ref="AD271">IF(AB271=0,0,IF(AB271&gt;9,AVERAGE(LARGE(D271:Z271,{1,2,3,4,5,6,7,8,9,10})),0))</f>
        <v>0</v>
      </c>
      <c r="AE271" s="48">
        <f t="array" ref="AE271">IF(AB271=0,0,IF(AB271&gt;9,SUM(LARGE(D271:Z271,{1,2,3,4,5,6,7,8,9,10})),0))</f>
        <v>0</v>
      </c>
      <c r="AF271" s="48"/>
    </row>
    <row r="272" spans="1:32" x14ac:dyDescent="0.25">
      <c r="A272" s="38" t="s">
        <v>70</v>
      </c>
      <c r="B272" s="260" t="s">
        <v>9</v>
      </c>
      <c r="C272" s="260" t="s">
        <v>47</v>
      </c>
      <c r="D272" s="260">
        <v>42</v>
      </c>
      <c r="E272" s="260"/>
      <c r="F272" s="260"/>
      <c r="G272" s="41"/>
      <c r="H272" s="42"/>
      <c r="I272" s="261"/>
      <c r="J272" s="41"/>
      <c r="K272" s="261"/>
      <c r="L272" s="261"/>
      <c r="M272" s="41"/>
      <c r="N272" s="44"/>
      <c r="O272" s="261"/>
      <c r="P272" s="261"/>
      <c r="Q272" s="261"/>
      <c r="R272" s="261"/>
      <c r="S272" s="261"/>
      <c r="T272" s="261"/>
      <c r="U272" s="261"/>
      <c r="V272" s="261"/>
      <c r="W272" s="261"/>
      <c r="X272" s="260"/>
      <c r="Y272" s="260"/>
      <c r="Z272" s="260"/>
      <c r="AA272" s="262"/>
      <c r="AB272" s="47">
        <f>COUNT(D272:Z272)</f>
        <v>1</v>
      </c>
      <c r="AC272" s="48">
        <f>IF(AB272=0,0,AVERAGE(D272:Z272))</f>
        <v>42</v>
      </c>
      <c r="AD272" s="48">
        <f t="array" ref="AD272">IF(AB272=0,0,IF(AB272&gt;9,AVERAGE(LARGE(D272:Z272,{1,2,3,4,5,6,7,8,9,10})),0))</f>
        <v>0</v>
      </c>
      <c r="AE272" s="48">
        <f t="array" ref="AE272">IF(AB272=0,0,IF(AB272&gt;9,SUM(LARGE(D272:Z272,{1,2,3,4,5,6,7,8,9,10})),0))</f>
        <v>0</v>
      </c>
      <c r="AF272" s="48"/>
    </row>
    <row r="273" spans="1:32" x14ac:dyDescent="0.25">
      <c r="A273" s="269" t="s">
        <v>74</v>
      </c>
      <c r="B273" s="260" t="s">
        <v>12</v>
      </c>
      <c r="C273" s="39" t="s">
        <v>47</v>
      </c>
      <c r="D273" s="260">
        <v>41</v>
      </c>
      <c r="E273" s="260"/>
      <c r="F273" s="260"/>
      <c r="G273" s="41"/>
      <c r="H273" s="42"/>
      <c r="I273" s="261"/>
      <c r="J273" s="41"/>
      <c r="K273" s="261"/>
      <c r="L273" s="261"/>
      <c r="M273" s="41"/>
      <c r="N273" s="44"/>
      <c r="O273" s="261"/>
      <c r="P273" s="261"/>
      <c r="Q273" s="261"/>
      <c r="R273" s="261"/>
      <c r="S273" s="261"/>
      <c r="T273" s="261"/>
      <c r="U273" s="261"/>
      <c r="V273" s="261"/>
      <c r="W273" s="261"/>
      <c r="X273" s="260"/>
      <c r="Y273" s="260"/>
      <c r="Z273" s="260"/>
      <c r="AA273" s="262"/>
      <c r="AB273" s="47">
        <f>COUNT(D273:Z273)</f>
        <v>1</v>
      </c>
      <c r="AC273" s="48">
        <f>IF(AB273=0,0,AVERAGE(D273:Z273))</f>
        <v>41</v>
      </c>
      <c r="AD273" s="48">
        <f t="array" ref="AD273">IF(AB273=0,0,IF(AB273&gt;9,AVERAGE(LARGE(D273:Z273,{1,2,3,4,5,6,7,8,9,10})),0))</f>
        <v>0</v>
      </c>
      <c r="AE273" s="48">
        <f t="array" ref="AE273">IF(AB273=0,0,IF(AB273&gt;9,SUM(LARGE(D273:Z273,{1,2,3,4,5,6,7,8,9,10})),0))</f>
        <v>0</v>
      </c>
      <c r="AF273" s="48"/>
    </row>
    <row r="274" spans="1:32" x14ac:dyDescent="0.25">
      <c r="A274" s="38" t="s">
        <v>283</v>
      </c>
      <c r="B274" s="39" t="s">
        <v>12</v>
      </c>
      <c r="C274" s="39" t="s">
        <v>47</v>
      </c>
      <c r="D274" s="260">
        <v>41</v>
      </c>
      <c r="E274" s="260"/>
      <c r="F274" s="260"/>
      <c r="G274" s="41"/>
      <c r="H274" s="42"/>
      <c r="I274" s="261"/>
      <c r="J274" s="41"/>
      <c r="K274" s="261"/>
      <c r="L274" s="261"/>
      <c r="M274" s="41"/>
      <c r="N274" s="44"/>
      <c r="O274" s="261"/>
      <c r="P274" s="261"/>
      <c r="Q274" s="261"/>
      <c r="R274" s="261"/>
      <c r="S274" s="261"/>
      <c r="T274" s="261"/>
      <c r="U274" s="261"/>
      <c r="V274" s="261"/>
      <c r="W274" s="261"/>
      <c r="X274" s="260"/>
      <c r="Y274" s="260"/>
      <c r="Z274" s="260"/>
      <c r="AA274" s="262"/>
      <c r="AB274" s="47">
        <f>COUNT(D274:Z274)</f>
        <v>1</v>
      </c>
      <c r="AC274" s="48">
        <f>IF(AB274=0,0,AVERAGE(D274:Z274))</f>
        <v>41</v>
      </c>
      <c r="AD274" s="48">
        <f t="array" ref="AD274">IF(AB274=0,0,IF(AB274&gt;9,AVERAGE(LARGE(D274:Z274,{1,2,3,4,5,6,7,8,9,10})),0))</f>
        <v>0</v>
      </c>
      <c r="AE274" s="48">
        <f t="array" ref="AE274">IF(AB274=0,0,IF(AB274&gt;9,SUM(LARGE(D274:Z274,{1,2,3,4,5,6,7,8,9,10})),0))</f>
        <v>0</v>
      </c>
      <c r="AF274" s="48"/>
    </row>
    <row r="275" spans="1:32" x14ac:dyDescent="0.25">
      <c r="A275" s="38" t="s">
        <v>73</v>
      </c>
      <c r="B275" s="39" t="s">
        <v>5</v>
      </c>
      <c r="C275" s="39" t="s">
        <v>47</v>
      </c>
      <c r="D275" s="260">
        <v>39</v>
      </c>
      <c r="E275" s="260"/>
      <c r="F275" s="260"/>
      <c r="G275" s="41"/>
      <c r="H275" s="42"/>
      <c r="I275" s="261"/>
      <c r="J275" s="41"/>
      <c r="K275" s="261"/>
      <c r="L275" s="261"/>
      <c r="M275" s="41"/>
      <c r="N275" s="44"/>
      <c r="O275" s="261"/>
      <c r="P275" s="261"/>
      <c r="Q275" s="261"/>
      <c r="R275" s="261"/>
      <c r="S275" s="261"/>
      <c r="T275" s="261"/>
      <c r="U275" s="261"/>
      <c r="V275" s="261"/>
      <c r="W275" s="261"/>
      <c r="X275" s="260"/>
      <c r="Y275" s="260"/>
      <c r="Z275" s="260"/>
      <c r="AA275" s="262"/>
      <c r="AB275" s="47">
        <f>COUNT(D275:Z275)</f>
        <v>1</v>
      </c>
      <c r="AC275" s="48">
        <f>IF(AB275=0,0,AVERAGE(D275:Z275))</f>
        <v>39</v>
      </c>
      <c r="AD275" s="48">
        <f t="array" ref="AD275">IF(AB275=0,0,IF(AB275&gt;9,AVERAGE(LARGE(D275:Z275,{1,2,3,4,5,6,7,8,9,10})),0))</f>
        <v>0</v>
      </c>
      <c r="AE275" s="48">
        <f t="array" ref="AE275">IF(AB275=0,0,IF(AB275&gt;9,SUM(LARGE(D275:Z275,{1,2,3,4,5,6,7,8,9,10})),0))</f>
        <v>0</v>
      </c>
      <c r="AF275" s="48"/>
    </row>
    <row r="276" spans="1:32" x14ac:dyDescent="0.25">
      <c r="A276" s="38" t="s">
        <v>316</v>
      </c>
      <c r="B276" s="39" t="s">
        <v>11</v>
      </c>
      <c r="C276" s="39" t="s">
        <v>47</v>
      </c>
      <c r="D276" s="260">
        <v>39</v>
      </c>
      <c r="E276" s="260"/>
      <c r="F276" s="260"/>
      <c r="G276" s="41"/>
      <c r="H276" s="42"/>
      <c r="I276" s="261"/>
      <c r="J276" s="41"/>
      <c r="K276" s="261"/>
      <c r="L276" s="261"/>
      <c r="M276" s="41"/>
      <c r="N276" s="44"/>
      <c r="O276" s="261"/>
      <c r="P276" s="261"/>
      <c r="Q276" s="261"/>
      <c r="R276" s="261"/>
      <c r="S276" s="261"/>
      <c r="T276" s="261"/>
      <c r="U276" s="261"/>
      <c r="V276" s="261"/>
      <c r="W276" s="261"/>
      <c r="X276" s="260"/>
      <c r="Y276" s="260"/>
      <c r="Z276" s="260"/>
      <c r="AA276" s="262"/>
      <c r="AB276" s="47">
        <f>COUNT(D276:Z276)</f>
        <v>1</v>
      </c>
      <c r="AC276" s="48">
        <f>IF(AB276=0,0,AVERAGE(D276:Z276))</f>
        <v>39</v>
      </c>
      <c r="AD276" s="48">
        <f t="array" ref="AD276">IF(AB276=0,0,IF(AB276&gt;9,AVERAGE(LARGE(D276:Z276,{1,2,3,4,5,6,7,8,9,10})),0))</f>
        <v>0</v>
      </c>
      <c r="AE276" s="48">
        <f t="array" ref="AE276">IF(AB276=0,0,IF(AB276&gt;9,SUM(LARGE(D276:Z276,{1,2,3,4,5,6,7,8,9,10})),0))</f>
        <v>0</v>
      </c>
      <c r="AF276" s="48"/>
    </row>
    <row r="277" spans="1:32" x14ac:dyDescent="0.25">
      <c r="A277" s="285" t="s">
        <v>428</v>
      </c>
      <c r="B277" s="286" t="s">
        <v>4</v>
      </c>
      <c r="C277" s="286" t="s">
        <v>47</v>
      </c>
      <c r="D277" s="286">
        <v>39</v>
      </c>
      <c r="E277" s="286"/>
      <c r="F277" s="286"/>
      <c r="G277" s="304"/>
      <c r="H277" s="306"/>
      <c r="I277" s="308"/>
      <c r="J277" s="304"/>
      <c r="K277" s="309"/>
      <c r="L277" s="308"/>
      <c r="M277" s="304"/>
      <c r="N277" s="310"/>
      <c r="O277" s="308"/>
      <c r="P277" s="308"/>
      <c r="Q277" s="308"/>
      <c r="R277" s="308"/>
      <c r="S277" s="308"/>
      <c r="T277" s="308"/>
      <c r="U277" s="308"/>
      <c r="V277" s="308"/>
      <c r="W277" s="308"/>
      <c r="X277" s="286"/>
      <c r="Y277" s="286"/>
      <c r="Z277" s="286"/>
      <c r="AA277" s="287"/>
      <c r="AB277" s="47">
        <f>COUNT(D277:Z277)</f>
        <v>1</v>
      </c>
      <c r="AC277" s="48">
        <f>IF(AB277=0,0,AVERAGE(D277:Z277))</f>
        <v>39</v>
      </c>
      <c r="AD277" s="48">
        <f t="array" ref="AD277">IF(AB277=0,0,IF(AB277&gt;9,AVERAGE(LARGE(D277:Z277,{1,2,3,4,5,6,7,8,9,10})),0))</f>
        <v>0</v>
      </c>
      <c r="AE277" s="48">
        <f t="array" ref="AE277">IF(AB277=0,0,IF(AB277&gt;9,SUM(LARGE(D277:Z277,{1,2,3,4,5,6,7,8,9,10})),0))</f>
        <v>0</v>
      </c>
      <c r="AF277" s="48"/>
    </row>
    <row r="278" spans="1:32" x14ac:dyDescent="0.25">
      <c r="A278" s="38" t="s">
        <v>179</v>
      </c>
      <c r="B278" s="39" t="s">
        <v>8</v>
      </c>
      <c r="C278" s="39" t="s">
        <v>47</v>
      </c>
      <c r="D278" s="260">
        <v>39</v>
      </c>
      <c r="E278" s="262"/>
      <c r="F278" s="262"/>
      <c r="G278" s="54"/>
      <c r="H278" s="55"/>
      <c r="I278" s="270"/>
      <c r="J278" s="54"/>
      <c r="K278" s="261"/>
      <c r="L278" s="270"/>
      <c r="M278" s="54"/>
      <c r="N278" s="56"/>
      <c r="O278" s="270"/>
      <c r="P278" s="270"/>
      <c r="Q278" s="270"/>
      <c r="R278" s="270"/>
      <c r="S278" s="270"/>
      <c r="T278" s="270"/>
      <c r="U278" s="270"/>
      <c r="V278" s="270"/>
      <c r="W278" s="270"/>
      <c r="X278" s="262"/>
      <c r="Y278" s="262"/>
      <c r="Z278" s="262"/>
      <c r="AA278" s="53"/>
      <c r="AB278" s="47">
        <f>COUNT(D278:Z278)</f>
        <v>1</v>
      </c>
      <c r="AC278" s="48">
        <f>IF(AB278=0,0,AVERAGE(D278:Z278))</f>
        <v>39</v>
      </c>
      <c r="AD278" s="48">
        <f t="array" ref="AD278">IF(AB278=0,0,IF(AB278&gt;9,AVERAGE(LARGE(D278:Z278,{1,2,3,4,5,6,7,8,9,10})),0))</f>
        <v>0</v>
      </c>
      <c r="AE278" s="48">
        <f t="array" ref="AE278">IF(AB278=0,0,IF(AB278&gt;9,SUM(LARGE(D278:Z278,{1,2,3,4,5,6,7,8,9,10})),0))</f>
        <v>0</v>
      </c>
      <c r="AF278" s="48"/>
    </row>
    <row r="279" spans="1:32" x14ac:dyDescent="0.25">
      <c r="A279" s="38" t="s">
        <v>150</v>
      </c>
      <c r="B279" s="39" t="s">
        <v>9</v>
      </c>
      <c r="C279" s="39" t="s">
        <v>47</v>
      </c>
      <c r="D279" s="260">
        <v>36</v>
      </c>
      <c r="E279" s="260"/>
      <c r="F279" s="260"/>
      <c r="G279" s="41"/>
      <c r="H279" s="42"/>
      <c r="I279" s="261"/>
      <c r="J279" s="41"/>
      <c r="K279" s="261"/>
      <c r="L279" s="261"/>
      <c r="M279" s="41"/>
      <c r="N279" s="44"/>
      <c r="O279" s="261"/>
      <c r="P279" s="261"/>
      <c r="Q279" s="261"/>
      <c r="R279" s="261"/>
      <c r="S279" s="261"/>
      <c r="T279" s="261"/>
      <c r="U279" s="261"/>
      <c r="V279" s="261"/>
      <c r="W279" s="261"/>
      <c r="X279" s="260"/>
      <c r="Y279" s="260"/>
      <c r="Z279" s="260"/>
      <c r="AA279" s="262"/>
      <c r="AB279" s="47">
        <f>COUNT(D279:Z279)</f>
        <v>1</v>
      </c>
      <c r="AC279" s="48">
        <f>IF(AB279=0,0,AVERAGE(D279:Z279))</f>
        <v>36</v>
      </c>
      <c r="AD279" s="48">
        <f t="array" ref="AD279">IF(AB279=0,0,IF(AB279&gt;9,AVERAGE(LARGE(D279:Z279,{1,2,3,4,5,6,7,8,9,10})),0))</f>
        <v>0</v>
      </c>
      <c r="AE279" s="48">
        <f t="array" ref="AE279">IF(AB279=0,0,IF(AB279&gt;9,SUM(LARGE(D279:Z279,{1,2,3,4,5,6,7,8,9,10})),0))</f>
        <v>0</v>
      </c>
      <c r="AF279" s="48"/>
    </row>
    <row r="280" spans="1:32" x14ac:dyDescent="0.25">
      <c r="A280" s="38" t="s">
        <v>79</v>
      </c>
      <c r="B280" s="39" t="s">
        <v>12</v>
      </c>
      <c r="C280" s="39" t="s">
        <v>47</v>
      </c>
      <c r="D280" s="260">
        <v>35</v>
      </c>
      <c r="E280" s="260"/>
      <c r="F280" s="260"/>
      <c r="G280" s="41"/>
      <c r="H280" s="42"/>
      <c r="I280" s="261"/>
      <c r="J280" s="41"/>
      <c r="K280" s="261"/>
      <c r="L280" s="261"/>
      <c r="M280" s="41"/>
      <c r="N280" s="44"/>
      <c r="O280" s="261"/>
      <c r="P280" s="261"/>
      <c r="Q280" s="261"/>
      <c r="R280" s="261"/>
      <c r="S280" s="261"/>
      <c r="T280" s="261"/>
      <c r="U280" s="261"/>
      <c r="V280" s="261"/>
      <c r="W280" s="261"/>
      <c r="X280" s="260"/>
      <c r="Y280" s="260"/>
      <c r="Z280" s="260"/>
      <c r="AA280" s="262"/>
      <c r="AB280" s="47">
        <f>COUNT(D280:Z280)</f>
        <v>1</v>
      </c>
      <c r="AC280" s="48">
        <f>IF(AB280=0,0,AVERAGE(D280:Z280))</f>
        <v>35</v>
      </c>
      <c r="AD280" s="48">
        <f t="array" ref="AD280">IF(AB280=0,0,IF(AB280&gt;9,AVERAGE(LARGE(D280:Z280,{1,2,3,4,5,6,7,8,9,10})),0))</f>
        <v>0</v>
      </c>
      <c r="AE280" s="48">
        <f t="array" ref="AE280">IF(AB280=0,0,IF(AB280&gt;9,SUM(LARGE(D280:Z280,{1,2,3,4,5,6,7,8,9,10})),0))</f>
        <v>0</v>
      </c>
      <c r="AF280" s="48"/>
    </row>
    <row r="281" spans="1:32" x14ac:dyDescent="0.25">
      <c r="A281" s="269" t="s">
        <v>96</v>
      </c>
      <c r="B281" s="260" t="s">
        <v>12</v>
      </c>
      <c r="C281" s="39" t="s">
        <v>47</v>
      </c>
      <c r="D281" s="260">
        <v>31</v>
      </c>
      <c r="E281" s="260"/>
      <c r="F281" s="260"/>
      <c r="G281" s="41"/>
      <c r="H281" s="42"/>
      <c r="I281" s="261"/>
      <c r="J281" s="41"/>
      <c r="K281" s="261"/>
      <c r="L281" s="261"/>
      <c r="M281" s="41"/>
      <c r="N281" s="44"/>
      <c r="O281" s="261"/>
      <c r="P281" s="261"/>
      <c r="Q281" s="261"/>
      <c r="R281" s="261"/>
      <c r="S281" s="261"/>
      <c r="T281" s="261"/>
      <c r="U281" s="261"/>
      <c r="V281" s="261"/>
      <c r="W281" s="261"/>
      <c r="X281" s="260"/>
      <c r="Y281" s="260"/>
      <c r="Z281" s="260"/>
      <c r="AA281" s="262"/>
      <c r="AB281" s="47">
        <f>COUNT(D281:Z281)</f>
        <v>1</v>
      </c>
      <c r="AC281" s="48">
        <f>IF(AB281=0,0,AVERAGE(D281:Z281))</f>
        <v>31</v>
      </c>
      <c r="AD281" s="48">
        <f t="array" ref="AD281">IF(AB281=0,0,IF(AB281&gt;9,AVERAGE(LARGE(D281:Z281,{1,2,3,4,5,6,7,8,9,10})),0))</f>
        <v>0</v>
      </c>
      <c r="AE281" s="48">
        <f t="array" ref="AE281">IF(AB281=0,0,IF(AB281&gt;9,SUM(LARGE(D281:Z281,{1,2,3,4,5,6,7,8,9,10})),0))</f>
        <v>0</v>
      </c>
      <c r="AF281" s="48"/>
    </row>
    <row r="282" spans="1:32" x14ac:dyDescent="0.25">
      <c r="A282" s="38" t="s">
        <v>322</v>
      </c>
      <c r="B282" s="39" t="s">
        <v>7</v>
      </c>
      <c r="C282" s="39" t="s">
        <v>47</v>
      </c>
      <c r="D282" s="260">
        <v>31</v>
      </c>
      <c r="E282" s="260"/>
      <c r="F282" s="260"/>
      <c r="G282" s="41"/>
      <c r="H282" s="42"/>
      <c r="I282" s="261"/>
      <c r="J282" s="41"/>
      <c r="K282" s="261"/>
      <c r="L282" s="261"/>
      <c r="M282" s="41"/>
      <c r="N282" s="44"/>
      <c r="O282" s="261"/>
      <c r="P282" s="261"/>
      <c r="Q282" s="261"/>
      <c r="R282" s="261"/>
      <c r="S282" s="261"/>
      <c r="T282" s="261"/>
      <c r="U282" s="261"/>
      <c r="V282" s="261"/>
      <c r="W282" s="261"/>
      <c r="X282" s="260"/>
      <c r="Y282" s="260"/>
      <c r="Z282" s="260"/>
      <c r="AA282" s="262"/>
      <c r="AB282" s="47">
        <f>COUNT(D282:Z282)</f>
        <v>1</v>
      </c>
      <c r="AC282" s="48">
        <f>IF(AB282=0,0,AVERAGE(D282:Z282))</f>
        <v>31</v>
      </c>
      <c r="AD282" s="48">
        <f t="array" ref="AD282">IF(AB282=0,0,IF(AB282&gt;9,AVERAGE(LARGE(D282:Z282,{1,2,3,4,5,6,7,8,9,10})),0))</f>
        <v>0</v>
      </c>
      <c r="AE282" s="48">
        <f t="array" ref="AE282">IF(AB282=0,0,IF(AB282&gt;9,SUM(LARGE(D282:Z282,{1,2,3,4,5,6,7,8,9,10})),0))</f>
        <v>0</v>
      </c>
      <c r="AF282" s="48"/>
    </row>
    <row r="283" spans="1:32" x14ac:dyDescent="0.25">
      <c r="A283" s="38" t="s">
        <v>319</v>
      </c>
      <c r="B283" s="262" t="s">
        <v>11</v>
      </c>
      <c r="C283" s="39" t="s">
        <v>47</v>
      </c>
      <c r="D283" s="260">
        <v>31</v>
      </c>
      <c r="E283" s="260"/>
      <c r="F283" s="260"/>
      <c r="G283" s="41"/>
      <c r="H283" s="42"/>
      <c r="I283" s="261"/>
      <c r="J283" s="41"/>
      <c r="K283" s="261"/>
      <c r="L283" s="261"/>
      <c r="M283" s="41"/>
      <c r="N283" s="44"/>
      <c r="O283" s="261"/>
      <c r="P283" s="261"/>
      <c r="Q283" s="261"/>
      <c r="R283" s="261"/>
      <c r="S283" s="261"/>
      <c r="T283" s="261"/>
      <c r="U283" s="261"/>
      <c r="V283" s="261"/>
      <c r="W283" s="261"/>
      <c r="X283" s="260"/>
      <c r="Y283" s="260"/>
      <c r="Z283" s="260"/>
      <c r="AA283" s="262"/>
      <c r="AB283" s="47">
        <f>COUNT(D283:Z283)</f>
        <v>1</v>
      </c>
      <c r="AC283" s="48">
        <f>IF(AB283=0,0,AVERAGE(D283:Z283))</f>
        <v>31</v>
      </c>
      <c r="AD283" s="48">
        <f t="array" ref="AD283">IF(AB283=0,0,IF(AB283&gt;9,AVERAGE(LARGE(D283:Z283,{1,2,3,4,5,6,7,8,9,10})),0))</f>
        <v>0</v>
      </c>
      <c r="AE283" s="48">
        <f t="array" ref="AE283">IF(AB283=0,0,IF(AB283&gt;9,SUM(LARGE(D283:Z283,{1,2,3,4,5,6,7,8,9,10})),0))</f>
        <v>0</v>
      </c>
      <c r="AF283" s="48"/>
    </row>
    <row r="284" spans="1:32" x14ac:dyDescent="0.25">
      <c r="A284" s="38" t="s">
        <v>56</v>
      </c>
      <c r="B284" s="39" t="s">
        <v>4</v>
      </c>
      <c r="C284" s="39" t="s">
        <v>47</v>
      </c>
      <c r="D284" s="260">
        <v>30</v>
      </c>
      <c r="E284" s="260"/>
      <c r="F284" s="260"/>
      <c r="G284" s="41"/>
      <c r="H284" s="42"/>
      <c r="I284" s="261"/>
      <c r="J284" s="41"/>
      <c r="K284" s="261"/>
      <c r="L284" s="261"/>
      <c r="M284" s="41"/>
      <c r="N284" s="44"/>
      <c r="O284" s="261"/>
      <c r="P284" s="261"/>
      <c r="Q284" s="261"/>
      <c r="R284" s="261"/>
      <c r="S284" s="261"/>
      <c r="T284" s="261"/>
      <c r="U284" s="261"/>
      <c r="V284" s="261"/>
      <c r="W284" s="261"/>
      <c r="X284" s="260"/>
      <c r="Y284" s="260"/>
      <c r="Z284" s="260"/>
      <c r="AA284" s="262"/>
      <c r="AB284" s="47">
        <f>COUNT(D284:Z284)</f>
        <v>1</v>
      </c>
      <c r="AC284" s="48">
        <f>IF(AB284=0,0,AVERAGE(D284:Z284))</f>
        <v>30</v>
      </c>
      <c r="AD284" s="48">
        <f t="array" ref="AD284">IF(AB284=0,0,IF(AB284&gt;9,AVERAGE(LARGE(D284:Z284,{1,2,3,4,5,6,7,8,9,10})),0))</f>
        <v>0</v>
      </c>
      <c r="AE284" s="48">
        <f t="array" ref="AE284">IF(AB284=0,0,IF(AB284&gt;9,SUM(LARGE(D284:Z284,{1,2,3,4,5,6,7,8,9,10})),0))</f>
        <v>0</v>
      </c>
      <c r="AF284" s="48"/>
    </row>
    <row r="285" spans="1:32" x14ac:dyDescent="0.25">
      <c r="A285" s="38" t="s">
        <v>385</v>
      </c>
      <c r="B285" s="39" t="s">
        <v>8</v>
      </c>
      <c r="C285" s="39" t="s">
        <v>47</v>
      </c>
      <c r="D285" s="260">
        <v>30</v>
      </c>
      <c r="E285" s="260"/>
      <c r="F285" s="260"/>
      <c r="G285" s="41"/>
      <c r="H285" s="42"/>
      <c r="I285" s="261"/>
      <c r="J285" s="41"/>
      <c r="K285" s="261"/>
      <c r="L285" s="261"/>
      <c r="M285" s="41"/>
      <c r="N285" s="44"/>
      <c r="O285" s="261"/>
      <c r="P285" s="261"/>
      <c r="Q285" s="261"/>
      <c r="R285" s="261"/>
      <c r="S285" s="261"/>
      <c r="T285" s="261"/>
      <c r="U285" s="261"/>
      <c r="V285" s="261"/>
      <c r="W285" s="261"/>
      <c r="X285" s="260"/>
      <c r="Y285" s="260"/>
      <c r="Z285" s="260"/>
      <c r="AA285" s="262"/>
      <c r="AB285" s="47">
        <f>COUNT(D285:Z285)</f>
        <v>1</v>
      </c>
      <c r="AC285" s="48">
        <f>IF(AB285=0,0,AVERAGE(D285:Z285))</f>
        <v>30</v>
      </c>
      <c r="AD285" s="48">
        <f t="array" ref="AD285">IF(AB285=0,0,IF(AB285&gt;9,AVERAGE(LARGE(D285:Z285,{1,2,3,4,5,6,7,8,9,10})),0))</f>
        <v>0</v>
      </c>
      <c r="AE285" s="48">
        <f t="array" ref="AE285">IF(AB285=0,0,IF(AB285&gt;9,SUM(LARGE(D285:Z285,{1,2,3,4,5,6,7,8,9,10})),0))</f>
        <v>0</v>
      </c>
      <c r="AF285" s="48"/>
    </row>
    <row r="286" spans="1:32" x14ac:dyDescent="0.25">
      <c r="A286" s="269" t="s">
        <v>413</v>
      </c>
      <c r="B286" s="262" t="s">
        <v>9</v>
      </c>
      <c r="C286" s="262" t="s">
        <v>47</v>
      </c>
      <c r="D286" s="262">
        <v>29</v>
      </c>
      <c r="E286" s="262"/>
      <c r="F286" s="262"/>
      <c r="G286" s="54"/>
      <c r="H286" s="55"/>
      <c r="I286" s="270"/>
      <c r="J286" s="54"/>
      <c r="K286" s="261"/>
      <c r="L286" s="270"/>
      <c r="M286" s="54"/>
      <c r="N286" s="56"/>
      <c r="O286" s="270"/>
      <c r="P286" s="270"/>
      <c r="Q286" s="270"/>
      <c r="R286" s="270"/>
      <c r="S286" s="270"/>
      <c r="T286" s="270"/>
      <c r="U286" s="270"/>
      <c r="V286" s="270"/>
      <c r="W286" s="270"/>
      <c r="X286" s="262"/>
      <c r="Y286" s="262"/>
      <c r="Z286" s="262"/>
      <c r="AA286" s="53"/>
      <c r="AB286" s="47">
        <f>COUNT(D286:Z286)</f>
        <v>1</v>
      </c>
      <c r="AC286" s="48">
        <f>IF(AB286=0,0,AVERAGE(D286:Z286))</f>
        <v>29</v>
      </c>
      <c r="AD286" s="48">
        <f t="array" ref="AD286">IF(AB286=0,0,IF(AB286&gt;9,AVERAGE(LARGE(D286:Z286,{1,2,3,4,5,6,7,8,9,10})),0))</f>
        <v>0</v>
      </c>
      <c r="AE286" s="48">
        <f t="array" ref="AE286">IF(AB286=0,0,IF(AB286&gt;9,SUM(LARGE(D286:Z286,{1,2,3,4,5,6,7,8,9,10})),0))</f>
        <v>0</v>
      </c>
      <c r="AF286" s="48"/>
    </row>
    <row r="287" spans="1:32" x14ac:dyDescent="0.25">
      <c r="A287" s="38" t="s">
        <v>136</v>
      </c>
      <c r="B287" s="39" t="s">
        <v>10</v>
      </c>
      <c r="C287" s="39" t="s">
        <v>47</v>
      </c>
      <c r="D287" s="260">
        <v>26</v>
      </c>
      <c r="E287" s="260"/>
      <c r="F287" s="260"/>
      <c r="G287" s="41"/>
      <c r="H287" s="42"/>
      <c r="I287" s="261"/>
      <c r="J287" s="41"/>
      <c r="K287" s="261"/>
      <c r="L287" s="261"/>
      <c r="M287" s="41"/>
      <c r="N287" s="44"/>
      <c r="O287" s="261"/>
      <c r="P287" s="261"/>
      <c r="Q287" s="261"/>
      <c r="R287" s="261"/>
      <c r="S287" s="261"/>
      <c r="T287" s="261"/>
      <c r="U287" s="261"/>
      <c r="V287" s="261"/>
      <c r="W287" s="261"/>
      <c r="X287" s="260"/>
      <c r="Y287" s="260"/>
      <c r="Z287" s="260"/>
      <c r="AA287" s="262"/>
      <c r="AB287" s="47">
        <f>COUNT(D287:Z287)</f>
        <v>1</v>
      </c>
      <c r="AC287" s="48">
        <f>IF(AB287=0,0,AVERAGE(D287:Z287))</f>
        <v>26</v>
      </c>
      <c r="AD287" s="48">
        <f t="array" ref="AD287">IF(AB287=0,0,IF(AB287&gt;9,AVERAGE(LARGE(D287:Z287,{1,2,3,4,5,6,7,8,9,10})),0))</f>
        <v>0</v>
      </c>
      <c r="AE287" s="48">
        <f t="array" ref="AE287">IF(AB287=0,0,IF(AB287&gt;9,SUM(LARGE(D287:Z287,{1,2,3,4,5,6,7,8,9,10})),0))</f>
        <v>0</v>
      </c>
      <c r="AF287" s="48"/>
    </row>
    <row r="288" spans="1:32" x14ac:dyDescent="0.25">
      <c r="A288" s="38" t="s">
        <v>48</v>
      </c>
      <c r="B288" s="39" t="s">
        <v>3</v>
      </c>
      <c r="C288" s="39" t="s">
        <v>47</v>
      </c>
      <c r="D288" s="260">
        <v>23</v>
      </c>
      <c r="E288" s="260"/>
      <c r="F288" s="260"/>
      <c r="G288" s="41"/>
      <c r="H288" s="42"/>
      <c r="I288" s="261"/>
      <c r="J288" s="41"/>
      <c r="K288" s="261"/>
      <c r="L288" s="261"/>
      <c r="M288" s="41"/>
      <c r="N288" s="44"/>
      <c r="O288" s="261"/>
      <c r="P288" s="261"/>
      <c r="Q288" s="261"/>
      <c r="R288" s="261"/>
      <c r="S288" s="261"/>
      <c r="T288" s="261"/>
      <c r="U288" s="261"/>
      <c r="V288" s="261"/>
      <c r="W288" s="261"/>
      <c r="X288" s="260"/>
      <c r="Y288" s="39"/>
      <c r="Z288" s="39"/>
      <c r="AA288" s="262"/>
      <c r="AB288" s="47">
        <f>COUNT(D288:Z288)</f>
        <v>1</v>
      </c>
      <c r="AC288" s="48">
        <f>IF(AB288=0,0,AVERAGE(D288:Z288))</f>
        <v>23</v>
      </c>
      <c r="AD288" s="48">
        <f t="array" ref="AD288">IF(AB288=0,0,IF(AB288&gt;9,AVERAGE(LARGE(D288:Z288,{1,2,3,4,5,6,7,8,9,10})),0))</f>
        <v>0</v>
      </c>
      <c r="AE288" s="48">
        <f t="array" ref="AE288">IF(AB288=0,0,IF(AB288&gt;9,SUM(LARGE(D288:Z288,{1,2,3,4,5,6,7,8,9,10})),0))</f>
        <v>0</v>
      </c>
      <c r="AF288" s="48"/>
    </row>
    <row r="289" spans="1:32" x14ac:dyDescent="0.25">
      <c r="A289" s="38" t="s">
        <v>76</v>
      </c>
      <c r="B289" s="39" t="s">
        <v>9</v>
      </c>
      <c r="C289" s="39" t="s">
        <v>47</v>
      </c>
      <c r="D289" s="260">
        <v>22</v>
      </c>
      <c r="E289" s="260"/>
      <c r="F289" s="260"/>
      <c r="G289" s="41"/>
      <c r="H289" s="42"/>
      <c r="I289" s="261"/>
      <c r="J289" s="41"/>
      <c r="K289" s="261"/>
      <c r="L289" s="261"/>
      <c r="M289" s="41"/>
      <c r="N289" s="44"/>
      <c r="O289" s="261"/>
      <c r="P289" s="261"/>
      <c r="Q289" s="261"/>
      <c r="R289" s="261"/>
      <c r="S289" s="261"/>
      <c r="T289" s="261"/>
      <c r="U289" s="261"/>
      <c r="V289" s="261"/>
      <c r="W289" s="261"/>
      <c r="X289" s="260"/>
      <c r="Y289" s="260"/>
      <c r="Z289" s="260"/>
      <c r="AA289" s="262"/>
      <c r="AB289" s="47">
        <f>COUNT(D289:Z289)</f>
        <v>1</v>
      </c>
      <c r="AC289" s="48">
        <f>IF(AB289=0,0,AVERAGE(D289:Z289))</f>
        <v>22</v>
      </c>
      <c r="AD289" s="48">
        <f t="array" ref="AD289">IF(AB289=0,0,IF(AB289&gt;9,AVERAGE(LARGE(D289:Z289,{1,2,3,4,5,6,7,8,9,10})),0))</f>
        <v>0</v>
      </c>
      <c r="AE289" s="48">
        <f t="array" ref="AE289">IF(AB289=0,0,IF(AB289&gt;9,SUM(LARGE(D289:Z289,{1,2,3,4,5,6,7,8,9,10})),0))</f>
        <v>0</v>
      </c>
      <c r="AF289" s="48"/>
    </row>
    <row r="290" spans="1:32" x14ac:dyDescent="0.25">
      <c r="A290" s="38" t="s">
        <v>46</v>
      </c>
      <c r="B290" s="39" t="s">
        <v>8</v>
      </c>
      <c r="C290" s="39" t="s">
        <v>47</v>
      </c>
      <c r="D290" s="260"/>
      <c r="E290" s="260"/>
      <c r="F290" s="260"/>
      <c r="G290" s="41"/>
      <c r="H290" s="42"/>
      <c r="I290" s="261"/>
      <c r="J290" s="41"/>
      <c r="K290" s="261"/>
      <c r="L290" s="261"/>
      <c r="M290" s="41"/>
      <c r="N290" s="44"/>
      <c r="O290" s="261"/>
      <c r="P290" s="261"/>
      <c r="Q290" s="261"/>
      <c r="R290" s="261"/>
      <c r="S290" s="261"/>
      <c r="T290" s="261"/>
      <c r="U290" s="261"/>
      <c r="V290" s="261"/>
      <c r="W290" s="261"/>
      <c r="X290" s="260"/>
      <c r="Y290" s="260"/>
      <c r="Z290" s="260"/>
      <c r="AA290" s="262"/>
      <c r="AB290" s="47">
        <f>COUNT(D290:Z290)</f>
        <v>0</v>
      </c>
      <c r="AC290" s="48">
        <f>IF(AB290=0,0,AVERAGE(D290:Z290))</f>
        <v>0</v>
      </c>
      <c r="AD290" s="48">
        <f t="array" ref="AD290">IF(AB290=0,0,IF(AB290&gt;9,AVERAGE(LARGE(D290:Z290,{1,2,3,4,5,6,7,8,9,10})),0))</f>
        <v>0</v>
      </c>
      <c r="AE290" s="48">
        <f t="array" ref="AE290">IF(AB290=0,0,IF(AB290&gt;9,SUM(LARGE(D290:Z290,{1,2,3,4,5,6,7,8,9,10})),0))</f>
        <v>0</v>
      </c>
      <c r="AF290" s="48"/>
    </row>
    <row r="291" spans="1:32" x14ac:dyDescent="0.25">
      <c r="A291" s="38" t="s">
        <v>321</v>
      </c>
      <c r="B291" s="39" t="s">
        <v>8</v>
      </c>
      <c r="C291" s="39" t="s">
        <v>47</v>
      </c>
      <c r="D291" s="260"/>
      <c r="E291" s="260"/>
      <c r="F291" s="260"/>
      <c r="G291" s="41"/>
      <c r="H291" s="42"/>
      <c r="I291" s="261"/>
      <c r="J291" s="41"/>
      <c r="K291" s="261"/>
      <c r="L291" s="261"/>
      <c r="M291" s="41"/>
      <c r="N291" s="44"/>
      <c r="O291" s="261"/>
      <c r="P291" s="261"/>
      <c r="Q291" s="261"/>
      <c r="R291" s="261"/>
      <c r="S291" s="261"/>
      <c r="T291" s="261"/>
      <c r="U291" s="261"/>
      <c r="V291" s="261"/>
      <c r="W291" s="261"/>
      <c r="X291" s="260"/>
      <c r="Y291" s="260"/>
      <c r="Z291" s="260"/>
      <c r="AA291" s="262"/>
      <c r="AB291" s="47">
        <f>COUNT(D291:Z291)</f>
        <v>0</v>
      </c>
      <c r="AC291" s="48">
        <f>IF(AB291=0,0,AVERAGE(D291:Z291))</f>
        <v>0</v>
      </c>
      <c r="AD291" s="48">
        <f t="array" ref="AD291">IF(AB291=0,0,IF(AB291&gt;9,AVERAGE(LARGE(D291:Z291,{1,2,3,4,5,6,7,8,9,10})),0))</f>
        <v>0</v>
      </c>
      <c r="AE291" s="48">
        <f t="array" ref="AE291">IF(AB291=0,0,IF(AB291&gt;9,SUM(LARGE(D291:Z291,{1,2,3,4,5,6,7,8,9,10})),0))</f>
        <v>0</v>
      </c>
      <c r="AF291" s="48"/>
    </row>
    <row r="292" spans="1:32" x14ac:dyDescent="0.25">
      <c r="A292" s="38" t="s">
        <v>58</v>
      </c>
      <c r="B292" s="39" t="s">
        <v>12</v>
      </c>
      <c r="C292" s="262" t="s">
        <v>47</v>
      </c>
      <c r="D292" s="260"/>
      <c r="E292" s="260"/>
      <c r="F292" s="260"/>
      <c r="G292" s="41"/>
      <c r="H292" s="42"/>
      <c r="I292" s="261"/>
      <c r="J292" s="41"/>
      <c r="K292" s="261"/>
      <c r="L292" s="261"/>
      <c r="M292" s="41"/>
      <c r="N292" s="44"/>
      <c r="O292" s="261"/>
      <c r="P292" s="261"/>
      <c r="Q292" s="261"/>
      <c r="R292" s="261"/>
      <c r="S292" s="261"/>
      <c r="T292" s="261"/>
      <c r="U292" s="261"/>
      <c r="V292" s="261"/>
      <c r="W292" s="261"/>
      <c r="X292" s="260"/>
      <c r="Y292" s="39"/>
      <c r="Z292" s="39"/>
      <c r="AA292" s="262"/>
      <c r="AB292" s="47">
        <f>COUNT(D292:Z292)</f>
        <v>0</v>
      </c>
      <c r="AC292" s="48">
        <f>IF(AB292=0,0,AVERAGE(D292:Z292))</f>
        <v>0</v>
      </c>
      <c r="AD292" s="48">
        <f t="array" ref="AD292">IF(AB292=0,0,IF(AB292&gt;9,AVERAGE(LARGE(D292:Z292,{1,2,3,4,5,6,7,8,9,10})),0))</f>
        <v>0</v>
      </c>
      <c r="AE292" s="48">
        <f t="array" ref="AE292">IF(AB292=0,0,IF(AB292&gt;9,SUM(LARGE(D292:Z292,{1,2,3,4,5,6,7,8,9,10})),0))</f>
        <v>0</v>
      </c>
      <c r="AF292" s="48"/>
    </row>
    <row r="293" spans="1:32" x14ac:dyDescent="0.25">
      <c r="A293" s="269" t="s">
        <v>59</v>
      </c>
      <c r="B293" s="260" t="s">
        <v>6</v>
      </c>
      <c r="C293" s="260" t="s">
        <v>47</v>
      </c>
      <c r="D293" s="260"/>
      <c r="E293" s="260"/>
      <c r="F293" s="260"/>
      <c r="G293" s="41"/>
      <c r="H293" s="42"/>
      <c r="I293" s="261"/>
      <c r="J293" s="41"/>
      <c r="K293" s="261"/>
      <c r="L293" s="261"/>
      <c r="M293" s="41"/>
      <c r="N293" s="44"/>
      <c r="O293" s="261"/>
      <c r="P293" s="261"/>
      <c r="Q293" s="261"/>
      <c r="R293" s="261"/>
      <c r="S293" s="261"/>
      <c r="T293" s="261"/>
      <c r="U293" s="261"/>
      <c r="V293" s="261"/>
      <c r="W293" s="261"/>
      <c r="X293" s="260"/>
      <c r="Y293" s="260"/>
      <c r="Z293" s="260"/>
      <c r="AA293" s="262"/>
      <c r="AB293" s="47">
        <f>COUNT(D293:Z293)</f>
        <v>0</v>
      </c>
      <c r="AC293" s="48">
        <f>IF(AB293=0,0,AVERAGE(D293:Z293))</f>
        <v>0</v>
      </c>
      <c r="AD293" s="48">
        <f t="array" ref="AD293">IF(AB293=0,0,IF(AB293&gt;9,AVERAGE(LARGE(D293:Z293,{1,2,3,4,5,6,7,8,9,10})),0))</f>
        <v>0</v>
      </c>
      <c r="AE293" s="48">
        <f t="array" ref="AE293">IF(AB293=0,0,IF(AB293&gt;9,SUM(LARGE(D293:Z293,{1,2,3,4,5,6,7,8,9,10})),0))</f>
        <v>0</v>
      </c>
      <c r="AF293" s="48"/>
    </row>
    <row r="294" spans="1:32" x14ac:dyDescent="0.25">
      <c r="A294" s="38" t="s">
        <v>355</v>
      </c>
      <c r="B294" s="39" t="s">
        <v>5</v>
      </c>
      <c r="C294" s="39" t="s">
        <v>47</v>
      </c>
      <c r="D294" s="260"/>
      <c r="E294" s="260"/>
      <c r="F294" s="260"/>
      <c r="G294" s="41"/>
      <c r="H294" s="42"/>
      <c r="I294" s="261"/>
      <c r="J294" s="41"/>
      <c r="K294" s="261"/>
      <c r="L294" s="261"/>
      <c r="M294" s="41"/>
      <c r="N294" s="44"/>
      <c r="O294" s="261"/>
      <c r="P294" s="261"/>
      <c r="Q294" s="261"/>
      <c r="R294" s="261"/>
      <c r="S294" s="261"/>
      <c r="T294" s="261"/>
      <c r="U294" s="261"/>
      <c r="V294" s="261"/>
      <c r="W294" s="261"/>
      <c r="X294" s="260"/>
      <c r="Y294" s="260"/>
      <c r="Z294" s="260"/>
      <c r="AA294" s="262"/>
      <c r="AB294" s="47">
        <f>COUNT(D294:Z294)</f>
        <v>0</v>
      </c>
      <c r="AC294" s="48">
        <f>IF(AB294=0,0,AVERAGE(D294:Z294))</f>
        <v>0</v>
      </c>
      <c r="AD294" s="48">
        <f t="array" ref="AD294">IF(AB294=0,0,IF(AB294&gt;9,AVERAGE(LARGE(D294:Z294,{1,2,3,4,5,6,7,8,9,10})),0))</f>
        <v>0</v>
      </c>
      <c r="AE294" s="48">
        <f t="array" ref="AE294">IF(AB294=0,0,IF(AB294&gt;9,SUM(LARGE(D294:Z294,{1,2,3,4,5,6,7,8,9,10})),0))</f>
        <v>0</v>
      </c>
      <c r="AF294" s="48"/>
    </row>
    <row r="295" spans="1:32" x14ac:dyDescent="0.25">
      <c r="A295" s="38" t="s">
        <v>67</v>
      </c>
      <c r="B295" s="39" t="s">
        <v>10</v>
      </c>
      <c r="C295" s="39" t="s">
        <v>47</v>
      </c>
      <c r="D295" s="260"/>
      <c r="E295" s="260"/>
      <c r="F295" s="260"/>
      <c r="G295" s="41"/>
      <c r="H295" s="42"/>
      <c r="I295" s="261"/>
      <c r="J295" s="41"/>
      <c r="K295" s="261"/>
      <c r="L295" s="261"/>
      <c r="M295" s="41"/>
      <c r="N295" s="44"/>
      <c r="O295" s="261"/>
      <c r="P295" s="261"/>
      <c r="Q295" s="261"/>
      <c r="R295" s="261"/>
      <c r="S295" s="261"/>
      <c r="T295" s="261"/>
      <c r="U295" s="261"/>
      <c r="V295" s="261"/>
      <c r="W295" s="261"/>
      <c r="X295" s="260"/>
      <c r="Y295" s="260"/>
      <c r="Z295" s="260"/>
      <c r="AA295" s="262"/>
      <c r="AB295" s="47">
        <f>COUNT(D295:Z295)</f>
        <v>0</v>
      </c>
      <c r="AC295" s="48">
        <f>IF(AB295=0,0,AVERAGE(D295:Z295))</f>
        <v>0</v>
      </c>
      <c r="AD295" s="48">
        <f t="array" ref="AD295">IF(AB295=0,0,IF(AB295&gt;9,AVERAGE(LARGE(D295:Z295,{1,2,3,4,5,6,7,8,9,10})),0))</f>
        <v>0</v>
      </c>
      <c r="AE295" s="48">
        <f t="array" ref="AE295">IF(AB295=0,0,IF(AB295&gt;9,SUM(LARGE(D295:Z295,{1,2,3,4,5,6,7,8,9,10})),0))</f>
        <v>0</v>
      </c>
      <c r="AF295" s="48"/>
    </row>
    <row r="296" spans="1:32" x14ac:dyDescent="0.25">
      <c r="A296" s="170" t="s">
        <v>85</v>
      </c>
      <c r="B296" s="50" t="s">
        <v>7</v>
      </c>
      <c r="C296" s="50" t="s">
        <v>47</v>
      </c>
      <c r="D296" s="260"/>
      <c r="E296" s="260"/>
      <c r="F296" s="260"/>
      <c r="G296" s="41"/>
      <c r="H296" s="42"/>
      <c r="I296" s="261"/>
      <c r="J296" s="41"/>
      <c r="K296" s="261"/>
      <c r="L296" s="261"/>
      <c r="M296" s="41"/>
      <c r="N296" s="44"/>
      <c r="O296" s="261"/>
      <c r="P296" s="261"/>
      <c r="Q296" s="261"/>
      <c r="R296" s="261"/>
      <c r="S296" s="261"/>
      <c r="T296" s="261"/>
      <c r="U296" s="261"/>
      <c r="V296" s="261"/>
      <c r="W296" s="261"/>
      <c r="X296" s="260"/>
      <c r="Y296" s="260"/>
      <c r="Z296" s="260"/>
      <c r="AA296" s="262"/>
      <c r="AB296" s="47">
        <f>COUNT(D296:Z296)</f>
        <v>0</v>
      </c>
      <c r="AC296" s="48">
        <f>IF(AB296=0,0,AVERAGE(D296:Z296))</f>
        <v>0</v>
      </c>
      <c r="AD296" s="48">
        <f t="array" ref="AD296">IF(AB296=0,0,IF(AB296&gt;9,AVERAGE(LARGE(D296:Z296,{1,2,3,4,5,6,7,8,9,10})),0))</f>
        <v>0</v>
      </c>
      <c r="AE296" s="48">
        <f t="array" ref="AE296">IF(AB296=0,0,IF(AB296&gt;9,SUM(LARGE(D296:Z296,{1,2,3,4,5,6,7,8,9,10})),0))</f>
        <v>0</v>
      </c>
      <c r="AF296" s="48"/>
    </row>
    <row r="297" spans="1:32" x14ac:dyDescent="0.25">
      <c r="A297" s="269" t="s">
        <v>272</v>
      </c>
      <c r="B297" s="39" t="s">
        <v>5</v>
      </c>
      <c r="C297" s="39" t="s">
        <v>47</v>
      </c>
      <c r="D297" s="260"/>
      <c r="E297" s="260"/>
      <c r="F297" s="260"/>
      <c r="G297" s="41"/>
      <c r="H297" s="42"/>
      <c r="I297" s="261"/>
      <c r="J297" s="41"/>
      <c r="K297" s="261"/>
      <c r="L297" s="261"/>
      <c r="M297" s="41"/>
      <c r="N297" s="44"/>
      <c r="O297" s="261"/>
      <c r="P297" s="261"/>
      <c r="Q297" s="261"/>
      <c r="R297" s="261"/>
      <c r="S297" s="261"/>
      <c r="T297" s="261"/>
      <c r="U297" s="261"/>
      <c r="V297" s="261"/>
      <c r="W297" s="261"/>
      <c r="X297" s="260"/>
      <c r="Y297" s="260"/>
      <c r="Z297" s="260"/>
      <c r="AA297" s="262"/>
      <c r="AB297" s="47">
        <f>COUNT(D297:Z297)</f>
        <v>0</v>
      </c>
      <c r="AC297" s="48">
        <f>IF(AB297=0,0,AVERAGE(D297:Z297))</f>
        <v>0</v>
      </c>
      <c r="AD297" s="48">
        <f t="array" ref="AD297">IF(AB297=0,0,IF(AB297&gt;9,AVERAGE(LARGE(D297:Z297,{1,2,3,4,5,6,7,8,9,10})),0))</f>
        <v>0</v>
      </c>
      <c r="AE297" s="48">
        <f t="array" ref="AE297">IF(AB297=0,0,IF(AB297&gt;9,SUM(LARGE(D297:Z297,{1,2,3,4,5,6,7,8,9,10})),0))</f>
        <v>0</v>
      </c>
      <c r="AF297" s="48"/>
    </row>
    <row r="298" spans="1:32" x14ac:dyDescent="0.25">
      <c r="A298" s="38" t="s">
        <v>93</v>
      </c>
      <c r="B298" s="39" t="s">
        <v>4</v>
      </c>
      <c r="C298" s="39" t="s">
        <v>47</v>
      </c>
      <c r="D298" s="274"/>
      <c r="E298" s="260"/>
      <c r="F298" s="260"/>
      <c r="G298" s="41"/>
      <c r="H298" s="42"/>
      <c r="I298" s="261"/>
      <c r="J298" s="41"/>
      <c r="K298" s="261"/>
      <c r="L298" s="261"/>
      <c r="M298" s="41"/>
      <c r="N298" s="44"/>
      <c r="O298" s="261"/>
      <c r="P298" s="261"/>
      <c r="Q298" s="261"/>
      <c r="R298" s="261"/>
      <c r="S298" s="261"/>
      <c r="T298" s="261"/>
      <c r="U298" s="261"/>
      <c r="V298" s="261"/>
      <c r="W298" s="261"/>
      <c r="X298" s="260"/>
      <c r="Y298" s="260"/>
      <c r="Z298" s="260"/>
      <c r="AA298" s="262"/>
      <c r="AB298" s="47">
        <f>COUNT(D298:Z298)</f>
        <v>0</v>
      </c>
      <c r="AC298" s="48">
        <f>IF(AB298=0,0,AVERAGE(D298:Z298))</f>
        <v>0</v>
      </c>
      <c r="AD298" s="48">
        <f t="array" ref="AD298">IF(AB298=0,0,IF(AB298&gt;9,AVERAGE(LARGE(D298:Z298,{1,2,3,4,5,6,7,8,9,10})),0))</f>
        <v>0</v>
      </c>
      <c r="AE298" s="48">
        <f t="array" ref="AE298">IF(AB298=0,0,IF(AB298&gt;9,SUM(LARGE(D298:Z298,{1,2,3,4,5,6,7,8,9,10})),0))</f>
        <v>0</v>
      </c>
      <c r="AF298" s="48"/>
    </row>
    <row r="299" spans="1:32" x14ac:dyDescent="0.25">
      <c r="A299" s="38" t="s">
        <v>95</v>
      </c>
      <c r="B299" s="39" t="s">
        <v>8</v>
      </c>
      <c r="C299" s="39" t="s">
        <v>47</v>
      </c>
      <c r="D299" s="260"/>
      <c r="E299" s="260"/>
      <c r="F299" s="260"/>
      <c r="G299" s="41"/>
      <c r="H299" s="42"/>
      <c r="I299" s="261"/>
      <c r="J299" s="41"/>
      <c r="K299" s="261"/>
      <c r="L299" s="261"/>
      <c r="M299" s="41"/>
      <c r="N299" s="44"/>
      <c r="O299" s="261"/>
      <c r="P299" s="261"/>
      <c r="Q299" s="261"/>
      <c r="R299" s="261"/>
      <c r="S299" s="261"/>
      <c r="T299" s="261"/>
      <c r="U299" s="261"/>
      <c r="V299" s="261"/>
      <c r="W299" s="261"/>
      <c r="X299" s="260"/>
      <c r="Y299" s="260"/>
      <c r="Z299" s="260"/>
      <c r="AA299" s="262"/>
      <c r="AB299" s="47">
        <f>COUNT(D299:Z299)</f>
        <v>0</v>
      </c>
      <c r="AC299" s="48">
        <f>IF(AB299=0,0,AVERAGE(D299:Z299))</f>
        <v>0</v>
      </c>
      <c r="AD299" s="48">
        <f t="array" ref="AD299">IF(AB299=0,0,IF(AB299&gt;9,AVERAGE(LARGE(D299:Z299,{1,2,3,4,5,6,7,8,9,10})),0))</f>
        <v>0</v>
      </c>
      <c r="AE299" s="48">
        <f t="array" ref="AE299">IF(AB299=0,0,IF(AB299&gt;9,SUM(LARGE(D299:Z299,{1,2,3,4,5,6,7,8,9,10})),0))</f>
        <v>0</v>
      </c>
      <c r="AF299" s="48"/>
    </row>
    <row r="300" spans="1:32" x14ac:dyDescent="0.25">
      <c r="A300" s="38" t="s">
        <v>276</v>
      </c>
      <c r="B300" s="39" t="s">
        <v>8</v>
      </c>
      <c r="C300" s="39" t="s">
        <v>47</v>
      </c>
      <c r="D300" s="260"/>
      <c r="E300" s="260"/>
      <c r="F300" s="260"/>
      <c r="G300" s="41"/>
      <c r="H300" s="42"/>
      <c r="I300" s="261"/>
      <c r="J300" s="41"/>
      <c r="K300" s="261"/>
      <c r="L300" s="261"/>
      <c r="M300" s="41"/>
      <c r="N300" s="44"/>
      <c r="O300" s="261"/>
      <c r="P300" s="261"/>
      <c r="Q300" s="261"/>
      <c r="R300" s="261"/>
      <c r="S300" s="261"/>
      <c r="T300" s="261"/>
      <c r="U300" s="261"/>
      <c r="V300" s="261"/>
      <c r="W300" s="261"/>
      <c r="X300" s="260"/>
      <c r="Y300" s="260"/>
      <c r="Z300" s="260"/>
      <c r="AA300" s="262"/>
      <c r="AB300" s="47">
        <f>COUNT(D300:Z300)</f>
        <v>0</v>
      </c>
      <c r="AC300" s="48">
        <f>IF(AB300=0,0,AVERAGE(D300:Z300))</f>
        <v>0</v>
      </c>
      <c r="AD300" s="48">
        <f t="array" ref="AD300">IF(AB300=0,0,IF(AB300&gt;9,AVERAGE(LARGE(D300:Z300,{1,2,3,4,5,6,7,8,9,10})),0))</f>
        <v>0</v>
      </c>
      <c r="AE300" s="48">
        <f t="array" ref="AE300">IF(AB300=0,0,IF(AB300&gt;9,SUM(LARGE(D300:Z300,{1,2,3,4,5,6,7,8,9,10})),0))</f>
        <v>0</v>
      </c>
      <c r="AF300" s="48"/>
    </row>
    <row r="301" spans="1:32" x14ac:dyDescent="0.25">
      <c r="A301" s="38" t="s">
        <v>97</v>
      </c>
      <c r="B301" s="39" t="s">
        <v>8</v>
      </c>
      <c r="C301" s="39" t="s">
        <v>47</v>
      </c>
      <c r="D301" s="260"/>
      <c r="E301" s="260"/>
      <c r="F301" s="260"/>
      <c r="G301" s="41"/>
      <c r="H301" s="42"/>
      <c r="I301" s="261"/>
      <c r="J301" s="41"/>
      <c r="K301" s="261"/>
      <c r="L301" s="261"/>
      <c r="M301" s="41"/>
      <c r="N301" s="44"/>
      <c r="O301" s="261"/>
      <c r="P301" s="261"/>
      <c r="Q301" s="261"/>
      <c r="R301" s="261"/>
      <c r="S301" s="261"/>
      <c r="T301" s="261"/>
      <c r="U301" s="261"/>
      <c r="V301" s="261"/>
      <c r="W301" s="261"/>
      <c r="X301" s="260"/>
      <c r="Y301" s="260"/>
      <c r="Z301" s="260"/>
      <c r="AA301" s="262"/>
      <c r="AB301" s="47">
        <f>COUNT(D301:Z301)</f>
        <v>0</v>
      </c>
      <c r="AC301" s="48">
        <f>IF(AB301=0,0,AVERAGE(D301:Z301))</f>
        <v>0</v>
      </c>
      <c r="AD301" s="48">
        <f t="array" ref="AD301">IF(AB301=0,0,IF(AB301&gt;9,AVERAGE(LARGE(D301:Z301,{1,2,3,4,5,6,7,8,9,10})),0))</f>
        <v>0</v>
      </c>
      <c r="AE301" s="48">
        <f t="array" ref="AE301">IF(AB301=0,0,IF(AB301&gt;9,SUM(LARGE(D301:Z301,{1,2,3,4,5,6,7,8,9,10})),0))</f>
        <v>0</v>
      </c>
      <c r="AF301" s="48"/>
    </row>
    <row r="302" spans="1:32" x14ac:dyDescent="0.25">
      <c r="A302" s="38" t="s">
        <v>103</v>
      </c>
      <c r="B302" s="39" t="s">
        <v>12</v>
      </c>
      <c r="C302" s="49" t="s">
        <v>47</v>
      </c>
      <c r="D302" s="260"/>
      <c r="E302" s="260"/>
      <c r="F302" s="260"/>
      <c r="G302" s="41"/>
      <c r="H302" s="42"/>
      <c r="I302" s="261"/>
      <c r="J302" s="41"/>
      <c r="K302" s="261"/>
      <c r="L302" s="261"/>
      <c r="M302" s="41"/>
      <c r="N302" s="44"/>
      <c r="O302" s="261"/>
      <c r="P302" s="261"/>
      <c r="Q302" s="261"/>
      <c r="R302" s="261"/>
      <c r="S302" s="261"/>
      <c r="T302" s="261"/>
      <c r="U302" s="261"/>
      <c r="V302" s="261"/>
      <c r="W302" s="261"/>
      <c r="X302" s="260"/>
      <c r="Y302" s="260"/>
      <c r="Z302" s="260"/>
      <c r="AA302" s="262"/>
      <c r="AB302" s="47">
        <f>COUNT(D302:Z302)</f>
        <v>0</v>
      </c>
      <c r="AC302" s="48">
        <f>IF(AB302=0,0,AVERAGE(D302:Z302))</f>
        <v>0</v>
      </c>
      <c r="AD302" s="48">
        <f t="array" ref="AD302">IF(AB302=0,0,IF(AB302&gt;9,AVERAGE(LARGE(D302:Z302,{1,2,3,4,5,6,7,8,9,10})),0))</f>
        <v>0</v>
      </c>
      <c r="AE302" s="48">
        <f t="array" ref="AE302">IF(AB302=0,0,IF(AB302&gt;9,SUM(LARGE(D302:Z302,{1,2,3,4,5,6,7,8,9,10})),0))</f>
        <v>0</v>
      </c>
      <c r="AF302" s="48"/>
    </row>
    <row r="303" spans="1:32" x14ac:dyDescent="0.25">
      <c r="A303" s="38" t="s">
        <v>106</v>
      </c>
      <c r="B303" s="39" t="s">
        <v>5</v>
      </c>
      <c r="C303" s="39" t="s">
        <v>47</v>
      </c>
      <c r="D303" s="260"/>
      <c r="E303" s="260"/>
      <c r="F303" s="260"/>
      <c r="G303" s="41"/>
      <c r="H303" s="42"/>
      <c r="I303" s="261"/>
      <c r="J303" s="41"/>
      <c r="K303" s="261"/>
      <c r="L303" s="261"/>
      <c r="M303" s="41"/>
      <c r="N303" s="44"/>
      <c r="O303" s="261"/>
      <c r="P303" s="261"/>
      <c r="Q303" s="261"/>
      <c r="R303" s="261"/>
      <c r="S303" s="261"/>
      <c r="T303" s="261"/>
      <c r="U303" s="261"/>
      <c r="V303" s="261"/>
      <c r="W303" s="261"/>
      <c r="X303" s="260"/>
      <c r="Y303" s="260"/>
      <c r="Z303" s="260"/>
      <c r="AA303" s="262"/>
      <c r="AB303" s="47">
        <f>COUNT(D303:Z303)</f>
        <v>0</v>
      </c>
      <c r="AC303" s="48">
        <f>IF(AB303=0,0,AVERAGE(D303:Z303))</f>
        <v>0</v>
      </c>
      <c r="AD303" s="48">
        <f t="array" ref="AD303">IF(AB303=0,0,IF(AB303&gt;9,AVERAGE(LARGE(D303:Z303,{1,2,3,4,5,6,7,8,9,10})),0))</f>
        <v>0</v>
      </c>
      <c r="AE303" s="48">
        <f t="array" ref="AE303">IF(AB303=0,0,IF(AB303&gt;9,SUM(LARGE(D303:Z303,{1,2,3,4,5,6,7,8,9,10})),0))</f>
        <v>0</v>
      </c>
      <c r="AF303" s="48"/>
    </row>
    <row r="304" spans="1:32" x14ac:dyDescent="0.25">
      <c r="A304" s="38" t="s">
        <v>324</v>
      </c>
      <c r="B304" s="39" t="s">
        <v>10</v>
      </c>
      <c r="C304" s="39" t="s">
        <v>47</v>
      </c>
      <c r="D304" s="260"/>
      <c r="E304" s="260"/>
      <c r="F304" s="260"/>
      <c r="G304" s="41"/>
      <c r="H304" s="42"/>
      <c r="I304" s="261"/>
      <c r="J304" s="41"/>
      <c r="K304" s="261"/>
      <c r="L304" s="261"/>
      <c r="M304" s="41"/>
      <c r="N304" s="44"/>
      <c r="O304" s="261"/>
      <c r="P304" s="261"/>
      <c r="Q304" s="261"/>
      <c r="R304" s="261"/>
      <c r="S304" s="261"/>
      <c r="T304" s="261"/>
      <c r="U304" s="261"/>
      <c r="V304" s="261"/>
      <c r="W304" s="261"/>
      <c r="X304" s="260"/>
      <c r="Y304" s="260"/>
      <c r="Z304" s="260"/>
      <c r="AA304" s="262"/>
      <c r="AB304" s="47">
        <f>COUNT(D304:Z304)</f>
        <v>0</v>
      </c>
      <c r="AC304" s="48">
        <f>IF(AB304=0,0,AVERAGE(D304:Z304))</f>
        <v>0</v>
      </c>
      <c r="AD304" s="48">
        <f t="array" ref="AD304">IF(AB304=0,0,IF(AB304&gt;9,AVERAGE(LARGE(D304:Z304,{1,2,3,4,5,6,7,8,9,10})),0))</f>
        <v>0</v>
      </c>
      <c r="AE304" s="48">
        <f t="array" ref="AE304">IF(AB304=0,0,IF(AB304&gt;9,SUM(LARGE(D304:Z304,{1,2,3,4,5,6,7,8,9,10})),0))</f>
        <v>0</v>
      </c>
      <c r="AF304" s="48"/>
    </row>
    <row r="305" spans="1:32" x14ac:dyDescent="0.25">
      <c r="A305" s="38" t="s">
        <v>380</v>
      </c>
      <c r="B305" s="39" t="s">
        <v>8</v>
      </c>
      <c r="C305" s="39" t="s">
        <v>47</v>
      </c>
      <c r="D305" s="260"/>
      <c r="E305" s="260"/>
      <c r="F305" s="260"/>
      <c r="G305" s="41"/>
      <c r="H305" s="42"/>
      <c r="I305" s="261"/>
      <c r="J305" s="41"/>
      <c r="K305" s="261"/>
      <c r="L305" s="261"/>
      <c r="M305" s="41"/>
      <c r="N305" s="44"/>
      <c r="O305" s="261"/>
      <c r="P305" s="261"/>
      <c r="Q305" s="261"/>
      <c r="R305" s="261"/>
      <c r="S305" s="261"/>
      <c r="T305" s="261"/>
      <c r="U305" s="261"/>
      <c r="V305" s="261"/>
      <c r="W305" s="261"/>
      <c r="X305" s="260"/>
      <c r="Y305" s="260"/>
      <c r="Z305" s="260"/>
      <c r="AA305" s="53"/>
      <c r="AB305" s="47">
        <f>COUNT(D305:Z305)</f>
        <v>0</v>
      </c>
      <c r="AC305" s="48">
        <f>IF(AB305=0,0,AVERAGE(D305:Z305))</f>
        <v>0</v>
      </c>
      <c r="AD305" s="48">
        <f t="array" ref="AD305">IF(AB305=0,0,IF(AB305&gt;9,AVERAGE(LARGE(D305:Z305,{1,2,3,4,5,6,7,8,9,10})),0))</f>
        <v>0</v>
      </c>
      <c r="AE305" s="48">
        <f t="array" ref="AE305">IF(AB305=0,0,IF(AB305&gt;9,SUM(LARGE(D305:Z305,{1,2,3,4,5,6,7,8,9,10})),0))</f>
        <v>0</v>
      </c>
      <c r="AF305" s="48"/>
    </row>
    <row r="306" spans="1:32" x14ac:dyDescent="0.25">
      <c r="A306" s="38" t="s">
        <v>401</v>
      </c>
      <c r="B306" s="39" t="s">
        <v>3</v>
      </c>
      <c r="C306" s="39" t="s">
        <v>47</v>
      </c>
      <c r="D306" s="260"/>
      <c r="E306" s="260"/>
      <c r="F306" s="260"/>
      <c r="G306" s="41"/>
      <c r="H306" s="42"/>
      <c r="I306" s="261"/>
      <c r="J306" s="41"/>
      <c r="K306" s="261"/>
      <c r="L306" s="261"/>
      <c r="M306" s="41"/>
      <c r="N306" s="44"/>
      <c r="O306" s="261"/>
      <c r="P306" s="261"/>
      <c r="Q306" s="261"/>
      <c r="R306" s="261"/>
      <c r="S306" s="261"/>
      <c r="T306" s="261"/>
      <c r="U306" s="261"/>
      <c r="V306" s="261"/>
      <c r="W306" s="261"/>
      <c r="X306" s="260"/>
      <c r="Y306" s="260"/>
      <c r="Z306" s="260"/>
      <c r="AA306" s="262"/>
      <c r="AB306" s="47">
        <f>COUNT(D306:Z306)</f>
        <v>0</v>
      </c>
      <c r="AC306" s="48">
        <f>IF(AB306=0,0,AVERAGE(D306:Z306))</f>
        <v>0</v>
      </c>
      <c r="AD306" s="48">
        <f t="array" ref="AD306">IF(AB306=0,0,IF(AB306&gt;9,AVERAGE(LARGE(D306:Z306,{1,2,3,4,5,6,7,8,9,10})),0))</f>
        <v>0</v>
      </c>
      <c r="AE306" s="48">
        <f t="array" ref="AE306">IF(AB306=0,0,IF(AB306&gt;9,SUM(LARGE(D306:Z306,{1,2,3,4,5,6,7,8,9,10})),0))</f>
        <v>0</v>
      </c>
      <c r="AF306" s="48"/>
    </row>
    <row r="307" spans="1:32" x14ac:dyDescent="0.25">
      <c r="A307" s="38" t="s">
        <v>286</v>
      </c>
      <c r="B307" s="39" t="s">
        <v>12</v>
      </c>
      <c r="C307" s="39" t="s">
        <v>47</v>
      </c>
      <c r="D307" s="260"/>
      <c r="E307" s="260"/>
      <c r="F307" s="260"/>
      <c r="G307" s="41"/>
      <c r="H307" s="42"/>
      <c r="I307" s="261"/>
      <c r="J307" s="41"/>
      <c r="K307" s="261"/>
      <c r="L307" s="261"/>
      <c r="M307" s="41"/>
      <c r="N307" s="44"/>
      <c r="O307" s="261"/>
      <c r="P307" s="261"/>
      <c r="Q307" s="261"/>
      <c r="R307" s="261"/>
      <c r="S307" s="261"/>
      <c r="T307" s="261"/>
      <c r="U307" s="261"/>
      <c r="V307" s="261"/>
      <c r="W307" s="261"/>
      <c r="X307" s="260"/>
      <c r="Y307" s="260"/>
      <c r="Z307" s="260"/>
      <c r="AA307" s="262"/>
      <c r="AB307" s="47">
        <f>COUNT(D307:Z307)</f>
        <v>0</v>
      </c>
      <c r="AC307" s="48">
        <f>IF(AB307=0,0,AVERAGE(D307:Z307))</f>
        <v>0</v>
      </c>
      <c r="AD307" s="48">
        <f t="array" ref="AD307">IF(AB307=0,0,IF(AB307&gt;9,AVERAGE(LARGE(D307:Z307,{1,2,3,4,5,6,7,8,9,10})),0))</f>
        <v>0</v>
      </c>
      <c r="AE307" s="48">
        <f t="array" ref="AE307">IF(AB307=0,0,IF(AB307&gt;9,SUM(LARGE(D307:Z307,{1,2,3,4,5,6,7,8,9,10})),0))</f>
        <v>0</v>
      </c>
      <c r="AF307" s="48"/>
    </row>
    <row r="308" spans="1:32" x14ac:dyDescent="0.25">
      <c r="A308" s="38" t="s">
        <v>129</v>
      </c>
      <c r="B308" s="39" t="s">
        <v>4</v>
      </c>
      <c r="C308" s="39" t="s">
        <v>47</v>
      </c>
      <c r="D308" s="260"/>
      <c r="E308" s="260"/>
      <c r="F308" s="260"/>
      <c r="G308" s="41"/>
      <c r="H308" s="42"/>
      <c r="I308" s="261"/>
      <c r="J308" s="41"/>
      <c r="K308" s="261"/>
      <c r="L308" s="261"/>
      <c r="M308" s="41"/>
      <c r="N308" s="44"/>
      <c r="O308" s="261"/>
      <c r="P308" s="261"/>
      <c r="Q308" s="261"/>
      <c r="R308" s="261"/>
      <c r="S308" s="261"/>
      <c r="T308" s="261"/>
      <c r="U308" s="261"/>
      <c r="V308" s="261"/>
      <c r="W308" s="261"/>
      <c r="X308" s="260"/>
      <c r="Y308" s="260"/>
      <c r="Z308" s="260"/>
      <c r="AA308" s="262"/>
      <c r="AB308" s="47">
        <f>COUNT(D308:Z308)</f>
        <v>0</v>
      </c>
      <c r="AC308" s="48">
        <f>IF(AB308=0,0,AVERAGE(D308:Z308))</f>
        <v>0</v>
      </c>
      <c r="AD308" s="48">
        <f t="array" ref="AD308">IF(AB308=0,0,IF(AB308&gt;9,AVERAGE(LARGE(D308:Z308,{1,2,3,4,5,6,7,8,9,10})),0))</f>
        <v>0</v>
      </c>
      <c r="AE308" s="48">
        <f t="array" ref="AE308">IF(AB308=0,0,IF(AB308&gt;9,SUM(LARGE(D308:Z308,{1,2,3,4,5,6,7,8,9,10})),0))</f>
        <v>0</v>
      </c>
      <c r="AF308" s="48"/>
    </row>
    <row r="309" spans="1:32" x14ac:dyDescent="0.25">
      <c r="A309" s="38" t="s">
        <v>138</v>
      </c>
      <c r="B309" s="39" t="s">
        <v>5</v>
      </c>
      <c r="C309" s="39" t="s">
        <v>47</v>
      </c>
      <c r="D309" s="274"/>
      <c r="E309" s="260"/>
      <c r="F309" s="260"/>
      <c r="G309" s="41"/>
      <c r="H309" s="42"/>
      <c r="I309" s="261"/>
      <c r="J309" s="41"/>
      <c r="K309" s="261"/>
      <c r="L309" s="261"/>
      <c r="M309" s="41"/>
      <c r="N309" s="44"/>
      <c r="O309" s="261"/>
      <c r="P309" s="261"/>
      <c r="Q309" s="261"/>
      <c r="R309" s="261"/>
      <c r="S309" s="261"/>
      <c r="T309" s="261"/>
      <c r="U309" s="261"/>
      <c r="V309" s="261"/>
      <c r="W309" s="261"/>
      <c r="X309" s="260"/>
      <c r="Y309" s="260"/>
      <c r="Z309" s="260"/>
      <c r="AA309" s="262"/>
      <c r="AB309" s="47">
        <f>COUNT(D309:Z309)</f>
        <v>0</v>
      </c>
      <c r="AC309" s="48">
        <f>IF(AB309=0,0,AVERAGE(D309:Z309))</f>
        <v>0</v>
      </c>
      <c r="AD309" s="48">
        <f t="array" ref="AD309">IF(AB309=0,0,IF(AB309&gt;9,AVERAGE(LARGE(D309:Z309,{1,2,3,4,5,6,7,8,9,10})),0))</f>
        <v>0</v>
      </c>
      <c r="AE309" s="48">
        <f t="array" ref="AE309">IF(AB309=0,0,IF(AB309&gt;9,SUM(LARGE(D309:Z309,{1,2,3,4,5,6,7,8,9,10})),0))</f>
        <v>0</v>
      </c>
      <c r="AF309" s="48"/>
    </row>
    <row r="310" spans="1:32" x14ac:dyDescent="0.25">
      <c r="A310" s="38" t="s">
        <v>141</v>
      </c>
      <c r="B310" s="39" t="s">
        <v>10</v>
      </c>
      <c r="C310" s="39" t="s">
        <v>47</v>
      </c>
      <c r="D310" s="260"/>
      <c r="E310" s="260"/>
      <c r="F310" s="260"/>
      <c r="G310" s="41"/>
      <c r="H310" s="42"/>
      <c r="I310" s="261"/>
      <c r="J310" s="41"/>
      <c r="K310" s="261"/>
      <c r="L310" s="261"/>
      <c r="M310" s="41"/>
      <c r="N310" s="44"/>
      <c r="O310" s="261"/>
      <c r="P310" s="261"/>
      <c r="Q310" s="261"/>
      <c r="R310" s="261"/>
      <c r="S310" s="261"/>
      <c r="T310" s="261"/>
      <c r="U310" s="261"/>
      <c r="V310" s="261"/>
      <c r="W310" s="261"/>
      <c r="X310" s="260"/>
      <c r="Y310" s="260"/>
      <c r="Z310" s="260"/>
      <c r="AA310" s="262"/>
      <c r="AB310" s="47">
        <f>COUNT(D310:Z310)</f>
        <v>0</v>
      </c>
      <c r="AC310" s="48">
        <f>IF(AB310=0,0,AVERAGE(D310:Z310))</f>
        <v>0</v>
      </c>
      <c r="AD310" s="48">
        <f t="array" ref="AD310">IF(AB310=0,0,IF(AB310&gt;9,AVERAGE(LARGE(D310:Z310,{1,2,3,4,5,6,7,8,9,10})),0))</f>
        <v>0</v>
      </c>
      <c r="AE310" s="48">
        <f t="array" ref="AE310">IF(AB310=0,0,IF(AB310&gt;9,SUM(LARGE(D310:Z310,{1,2,3,4,5,6,7,8,9,10})),0))</f>
        <v>0</v>
      </c>
      <c r="AF310" s="48"/>
    </row>
    <row r="311" spans="1:32" x14ac:dyDescent="0.25">
      <c r="A311" s="38" t="s">
        <v>143</v>
      </c>
      <c r="B311" s="39" t="s">
        <v>3</v>
      </c>
      <c r="C311" s="49" t="s">
        <v>47</v>
      </c>
      <c r="D311" s="260"/>
      <c r="E311" s="260"/>
      <c r="F311" s="260"/>
      <c r="G311" s="41"/>
      <c r="H311" s="42"/>
      <c r="I311" s="261"/>
      <c r="J311" s="41"/>
      <c r="K311" s="261"/>
      <c r="L311" s="261"/>
      <c r="M311" s="41"/>
      <c r="N311" s="44"/>
      <c r="O311" s="261"/>
      <c r="P311" s="261"/>
      <c r="Q311" s="261"/>
      <c r="R311" s="261"/>
      <c r="S311" s="261"/>
      <c r="T311" s="261"/>
      <c r="U311" s="261"/>
      <c r="V311" s="261"/>
      <c r="W311" s="261"/>
      <c r="X311" s="260"/>
      <c r="Y311" s="260"/>
      <c r="Z311" s="260"/>
      <c r="AA311" s="262"/>
      <c r="AB311" s="47">
        <f>COUNT(D311:Z311)</f>
        <v>0</v>
      </c>
      <c r="AC311" s="48">
        <f>IF(AB311=0,0,AVERAGE(D311:Z311))</f>
        <v>0</v>
      </c>
      <c r="AD311" s="48">
        <f t="array" ref="AD311">IF(AB311=0,0,IF(AB311&gt;9,AVERAGE(LARGE(D311:Z311,{1,2,3,4,5,6,7,8,9,10})),0))</f>
        <v>0</v>
      </c>
      <c r="AE311" s="48">
        <f t="array" ref="AE311">IF(AB311=0,0,IF(AB311&gt;9,SUM(LARGE(D311:Z311,{1,2,3,4,5,6,7,8,9,10})),0))</f>
        <v>0</v>
      </c>
      <c r="AF311" s="48"/>
    </row>
    <row r="312" spans="1:32" x14ac:dyDescent="0.25">
      <c r="A312" s="38" t="s">
        <v>146</v>
      </c>
      <c r="B312" s="39" t="s">
        <v>8</v>
      </c>
      <c r="C312" s="39" t="s">
        <v>47</v>
      </c>
      <c r="D312" s="260"/>
      <c r="E312" s="260"/>
      <c r="F312" s="260"/>
      <c r="G312" s="41"/>
      <c r="H312" s="42"/>
      <c r="I312" s="261"/>
      <c r="J312" s="41"/>
      <c r="K312" s="261"/>
      <c r="L312" s="261"/>
      <c r="M312" s="41"/>
      <c r="N312" s="44"/>
      <c r="O312" s="261"/>
      <c r="P312" s="261"/>
      <c r="Q312" s="261"/>
      <c r="R312" s="261"/>
      <c r="S312" s="261"/>
      <c r="T312" s="261"/>
      <c r="U312" s="261"/>
      <c r="V312" s="261"/>
      <c r="W312" s="261"/>
      <c r="X312" s="260"/>
      <c r="Y312" s="260"/>
      <c r="Z312" s="260"/>
      <c r="AA312" s="262"/>
      <c r="AB312" s="47">
        <f>COUNT(D312:Z312)</f>
        <v>0</v>
      </c>
      <c r="AC312" s="48">
        <f>IF(AB312=0,0,AVERAGE(D312:Z312))</f>
        <v>0</v>
      </c>
      <c r="AD312" s="48">
        <f t="array" ref="AD312">IF(AB312=0,0,IF(AB312&gt;9,AVERAGE(LARGE(D312:Z312,{1,2,3,4,5,6,7,8,9,10})),0))</f>
        <v>0</v>
      </c>
      <c r="AE312" s="48">
        <f t="array" ref="AE312">IF(AB312=0,0,IF(AB312&gt;9,SUM(LARGE(D312:Z312,{1,2,3,4,5,6,7,8,9,10})),0))</f>
        <v>0</v>
      </c>
      <c r="AF312" s="48"/>
    </row>
    <row r="313" spans="1:32" x14ac:dyDescent="0.25">
      <c r="A313" s="269" t="s">
        <v>149</v>
      </c>
      <c r="B313" s="260" t="s">
        <v>6</v>
      </c>
      <c r="C313" s="260" t="s">
        <v>47</v>
      </c>
      <c r="D313" s="260"/>
      <c r="E313" s="260"/>
      <c r="F313" s="260"/>
      <c r="G313" s="41"/>
      <c r="H313" s="42"/>
      <c r="I313" s="261"/>
      <c r="J313" s="41"/>
      <c r="K313" s="261"/>
      <c r="L313" s="261"/>
      <c r="M313" s="41"/>
      <c r="N313" s="44"/>
      <c r="O313" s="261"/>
      <c r="P313" s="261"/>
      <c r="Q313" s="261"/>
      <c r="R313" s="261"/>
      <c r="S313" s="261"/>
      <c r="T313" s="261"/>
      <c r="U313" s="261"/>
      <c r="V313" s="261"/>
      <c r="W313" s="261"/>
      <c r="X313" s="260"/>
      <c r="Y313" s="260"/>
      <c r="Z313" s="260"/>
      <c r="AA313" s="262"/>
      <c r="AB313" s="47">
        <f>COUNT(D313:Z313)</f>
        <v>0</v>
      </c>
      <c r="AC313" s="48">
        <f>IF(AB313=0,0,AVERAGE(D313:Z313))</f>
        <v>0</v>
      </c>
      <c r="AD313" s="48">
        <f t="array" ref="AD313">IF(AB313=0,0,IF(AB313&gt;9,AVERAGE(LARGE(D313:Z313,{1,2,3,4,5,6,7,8,9,10})),0))</f>
        <v>0</v>
      </c>
      <c r="AE313" s="48">
        <f t="array" ref="AE313">IF(AB313=0,0,IF(AB313&gt;9,SUM(LARGE(D313:Z313,{1,2,3,4,5,6,7,8,9,10})),0))</f>
        <v>0</v>
      </c>
      <c r="AF313" s="48"/>
    </row>
    <row r="314" spans="1:32" x14ac:dyDescent="0.25">
      <c r="A314" s="38" t="s">
        <v>157</v>
      </c>
      <c r="B314" s="39" t="s">
        <v>7</v>
      </c>
      <c r="C314" s="39" t="s">
        <v>47</v>
      </c>
      <c r="D314" s="262"/>
      <c r="E314" s="262"/>
      <c r="F314" s="262"/>
      <c r="G314" s="54"/>
      <c r="H314" s="55"/>
      <c r="I314" s="270"/>
      <c r="J314" s="54"/>
      <c r="K314" s="261"/>
      <c r="L314" s="270"/>
      <c r="M314" s="54"/>
      <c r="N314" s="56"/>
      <c r="O314" s="270"/>
      <c r="P314" s="270"/>
      <c r="Q314" s="270"/>
      <c r="R314" s="270"/>
      <c r="S314" s="270"/>
      <c r="T314" s="270"/>
      <c r="U314" s="270"/>
      <c r="V314" s="270"/>
      <c r="W314" s="270"/>
      <c r="X314" s="262"/>
      <c r="Y314" s="262"/>
      <c r="Z314" s="262"/>
      <c r="AA314" s="53"/>
      <c r="AB314" s="47">
        <f>COUNT(D314:Z314)</f>
        <v>0</v>
      </c>
      <c r="AC314" s="48">
        <f>IF(AB314=0,0,AVERAGE(D314:Z314))</f>
        <v>0</v>
      </c>
      <c r="AD314" s="48">
        <f t="array" ref="AD314">IF(AB314=0,0,IF(AB314&gt;9,AVERAGE(LARGE(D314:Z314,{1,2,3,4,5,6,7,8,9,10})),0))</f>
        <v>0</v>
      </c>
      <c r="AE314" s="48">
        <f t="array" ref="AE314">IF(AB314=0,0,IF(AB314&gt;9,SUM(LARGE(D314:Z314,{1,2,3,4,5,6,7,8,9,10})),0))</f>
        <v>0</v>
      </c>
      <c r="AF314" s="48"/>
    </row>
    <row r="315" spans="1:32" x14ac:dyDescent="0.25">
      <c r="A315" s="269" t="s">
        <v>165</v>
      </c>
      <c r="B315" s="260" t="s">
        <v>5</v>
      </c>
      <c r="C315" s="260" t="s">
        <v>47</v>
      </c>
      <c r="D315" s="260"/>
      <c r="E315" s="260"/>
      <c r="F315" s="260"/>
      <c r="G315" s="41"/>
      <c r="H315" s="42"/>
      <c r="I315" s="261"/>
      <c r="J315" s="41"/>
      <c r="K315" s="261"/>
      <c r="L315" s="261"/>
      <c r="M315" s="41"/>
      <c r="N315" s="44"/>
      <c r="O315" s="261"/>
      <c r="P315" s="261"/>
      <c r="Q315" s="261"/>
      <c r="R315" s="261"/>
      <c r="S315" s="261"/>
      <c r="T315" s="261"/>
      <c r="U315" s="261"/>
      <c r="V315" s="261"/>
      <c r="W315" s="261"/>
      <c r="X315" s="260"/>
      <c r="Y315" s="260"/>
      <c r="Z315" s="260"/>
      <c r="AA315" s="262"/>
      <c r="AB315" s="47">
        <f>COUNT(D315:Z315)</f>
        <v>0</v>
      </c>
      <c r="AC315" s="48">
        <f>IF(AB315=0,0,AVERAGE(D315:Z315))</f>
        <v>0</v>
      </c>
      <c r="AD315" s="48">
        <f t="array" ref="AD315">IF(AB315=0,0,IF(AB315&gt;9,AVERAGE(LARGE(D315:Z315,{1,2,3,4,5,6,7,8,9,10})),0))</f>
        <v>0</v>
      </c>
      <c r="AE315" s="48">
        <f t="array" ref="AE315">IF(AB315=0,0,IF(AB315&gt;9,SUM(LARGE(D315:Z315,{1,2,3,4,5,6,7,8,9,10})),0))</f>
        <v>0</v>
      </c>
      <c r="AF315" s="48"/>
    </row>
    <row r="316" spans="1:32" x14ac:dyDescent="0.25">
      <c r="A316" s="266" t="s">
        <v>166</v>
      </c>
      <c r="B316" s="260" t="s">
        <v>5</v>
      </c>
      <c r="C316" s="260" t="s">
        <v>47</v>
      </c>
      <c r="D316" s="260"/>
      <c r="E316" s="260"/>
      <c r="F316" s="260"/>
      <c r="G316" s="41"/>
      <c r="H316" s="42"/>
      <c r="I316" s="261"/>
      <c r="J316" s="41"/>
      <c r="K316" s="261"/>
      <c r="L316" s="261"/>
      <c r="M316" s="41"/>
      <c r="N316" s="44"/>
      <c r="O316" s="261"/>
      <c r="P316" s="261"/>
      <c r="Q316" s="261"/>
      <c r="R316" s="261"/>
      <c r="S316" s="261"/>
      <c r="T316" s="261"/>
      <c r="U316" s="261"/>
      <c r="V316" s="261"/>
      <c r="W316" s="261"/>
      <c r="X316" s="260"/>
      <c r="Y316" s="260"/>
      <c r="Z316" s="260"/>
      <c r="AA316" s="262"/>
      <c r="AB316" s="47">
        <f>COUNT(D316:Z316)</f>
        <v>0</v>
      </c>
      <c r="AC316" s="48">
        <f>IF(AB316=0,0,AVERAGE(D316:Z316))</f>
        <v>0</v>
      </c>
      <c r="AD316" s="48">
        <f t="array" ref="AD316">IF(AB316=0,0,IF(AB316&gt;9,AVERAGE(LARGE(D316:Z316,{1,2,3,4,5,6,7,8,9,10})),0))</f>
        <v>0</v>
      </c>
      <c r="AE316" s="48">
        <f t="array" ref="AE316">IF(AB316=0,0,IF(AB316&gt;9,SUM(LARGE(D316:Z316,{1,2,3,4,5,6,7,8,9,10})),0))</f>
        <v>0</v>
      </c>
      <c r="AF316" s="48"/>
    </row>
    <row r="317" spans="1:32" x14ac:dyDescent="0.25">
      <c r="A317" s="269" t="s">
        <v>350</v>
      </c>
      <c r="B317" s="260" t="s">
        <v>7</v>
      </c>
      <c r="C317" s="260" t="s">
        <v>47</v>
      </c>
      <c r="D317" s="260"/>
      <c r="E317" s="260"/>
      <c r="F317" s="260"/>
      <c r="G317" s="41"/>
      <c r="H317" s="42"/>
      <c r="I317" s="261"/>
      <c r="J317" s="41"/>
      <c r="K317" s="261"/>
      <c r="L317" s="261"/>
      <c r="M317" s="41"/>
      <c r="N317" s="44"/>
      <c r="O317" s="261"/>
      <c r="P317" s="261"/>
      <c r="Q317" s="261"/>
      <c r="R317" s="261"/>
      <c r="S317" s="261"/>
      <c r="T317" s="261"/>
      <c r="U317" s="261"/>
      <c r="V317" s="261"/>
      <c r="W317" s="261"/>
      <c r="X317" s="260"/>
      <c r="Y317" s="260"/>
      <c r="Z317" s="260"/>
      <c r="AA317" s="262"/>
      <c r="AB317" s="47">
        <f>COUNT(D317:Z317)</f>
        <v>0</v>
      </c>
      <c r="AC317" s="48">
        <f>IF(AB317=0,0,AVERAGE(D317:Z317))</f>
        <v>0</v>
      </c>
      <c r="AD317" s="48">
        <f t="array" ref="AD317">IF(AB317=0,0,IF(AB317&gt;9,AVERAGE(LARGE(D317:Z317,{1,2,3,4,5,6,7,8,9,10})),0))</f>
        <v>0</v>
      </c>
      <c r="AE317" s="48">
        <f t="array" ref="AE317">IF(AB317=0,0,IF(AB317&gt;9,SUM(LARGE(D317:Z317,{1,2,3,4,5,6,7,8,9,10})),0))</f>
        <v>0</v>
      </c>
      <c r="AF317" s="48"/>
    </row>
    <row r="318" spans="1:32" x14ac:dyDescent="0.25">
      <c r="A318" s="38" t="s">
        <v>346</v>
      </c>
      <c r="B318" s="39" t="s">
        <v>7</v>
      </c>
      <c r="C318" s="39" t="s">
        <v>47</v>
      </c>
      <c r="D318" s="260"/>
      <c r="E318" s="260"/>
      <c r="F318" s="260"/>
      <c r="G318" s="41"/>
      <c r="H318" s="42"/>
      <c r="I318" s="261"/>
      <c r="J318" s="41"/>
      <c r="K318" s="261"/>
      <c r="L318" s="261"/>
      <c r="M318" s="41"/>
      <c r="N318" s="44"/>
      <c r="O318" s="261"/>
      <c r="P318" s="261"/>
      <c r="Q318" s="261"/>
      <c r="R318" s="261"/>
      <c r="S318" s="261"/>
      <c r="T318" s="261"/>
      <c r="U318" s="261"/>
      <c r="V318" s="261"/>
      <c r="W318" s="261"/>
      <c r="X318" s="260"/>
      <c r="Y318" s="260"/>
      <c r="Z318" s="260"/>
      <c r="AA318" s="262"/>
      <c r="AB318" s="47">
        <f>COUNT(D318:Z318)</f>
        <v>0</v>
      </c>
      <c r="AC318" s="48">
        <f>IF(AB318=0,0,AVERAGE(D318:Z318))</f>
        <v>0</v>
      </c>
      <c r="AD318" s="48">
        <f t="array" ref="AD318">IF(AB318=0,0,IF(AB318&gt;9,AVERAGE(LARGE(D318:Z318,{1,2,3,4,5,6,7,8,9,10})),0))</f>
        <v>0</v>
      </c>
      <c r="AE318" s="48">
        <f t="array" ref="AE318">IF(AB318=0,0,IF(AB318&gt;9,SUM(LARGE(D318:Z318,{1,2,3,4,5,6,7,8,9,10})),0))</f>
        <v>0</v>
      </c>
      <c r="AF318" s="48"/>
    </row>
    <row r="319" spans="1:32" x14ac:dyDescent="0.25">
      <c r="A319" s="38" t="s">
        <v>181</v>
      </c>
      <c r="B319" s="39" t="s">
        <v>8</v>
      </c>
      <c r="C319" s="39" t="s">
        <v>47</v>
      </c>
      <c r="D319" s="260"/>
      <c r="E319" s="260"/>
      <c r="F319" s="260"/>
      <c r="G319" s="41"/>
      <c r="H319" s="42"/>
      <c r="I319" s="261"/>
      <c r="J319" s="41"/>
      <c r="K319" s="261"/>
      <c r="L319" s="261"/>
      <c r="M319" s="41"/>
      <c r="N319" s="44"/>
      <c r="O319" s="261"/>
      <c r="P319" s="261"/>
      <c r="Q319" s="261"/>
      <c r="R319" s="261"/>
      <c r="S319" s="261"/>
      <c r="T319" s="261"/>
      <c r="U319" s="261"/>
      <c r="V319" s="261"/>
      <c r="W319" s="261"/>
      <c r="X319" s="260"/>
      <c r="Y319" s="260"/>
      <c r="Z319" s="260"/>
      <c r="AA319" s="262"/>
      <c r="AB319" s="47">
        <f>COUNT(D319:Z319)</f>
        <v>0</v>
      </c>
      <c r="AC319" s="48">
        <f>IF(AB319=0,0,AVERAGE(D319:Z319))</f>
        <v>0</v>
      </c>
      <c r="AD319" s="48">
        <f t="array" ref="AD319">IF(AB319=0,0,IF(AB319&gt;9,AVERAGE(LARGE(D319:Z319,{1,2,3,4,5,6,7,8,9,10})),0))</f>
        <v>0</v>
      </c>
      <c r="AE319" s="48">
        <f t="array" ref="AE319">IF(AB319=0,0,IF(AB319&gt;9,SUM(LARGE(D319:Z319,{1,2,3,4,5,6,7,8,9,10})),0))</f>
        <v>0</v>
      </c>
      <c r="AF319" s="48"/>
    </row>
    <row r="320" spans="1:32" x14ac:dyDescent="0.25">
      <c r="A320" s="38" t="s">
        <v>304</v>
      </c>
      <c r="B320" s="39" t="s">
        <v>6</v>
      </c>
      <c r="C320" s="39" t="s">
        <v>47</v>
      </c>
      <c r="D320" s="260"/>
      <c r="E320" s="260"/>
      <c r="F320" s="260"/>
      <c r="G320" s="41"/>
      <c r="H320" s="42"/>
      <c r="I320" s="261"/>
      <c r="J320" s="41"/>
      <c r="K320" s="261"/>
      <c r="L320" s="261"/>
      <c r="M320" s="41"/>
      <c r="N320" s="44"/>
      <c r="O320" s="261"/>
      <c r="P320" s="261"/>
      <c r="Q320" s="261"/>
      <c r="R320" s="261"/>
      <c r="S320" s="261"/>
      <c r="T320" s="261"/>
      <c r="U320" s="261"/>
      <c r="V320" s="261"/>
      <c r="W320" s="261"/>
      <c r="X320" s="260"/>
      <c r="Y320" s="260"/>
      <c r="Z320" s="260"/>
      <c r="AA320" s="262"/>
      <c r="AB320" s="47">
        <f>COUNT(D320:Z320)</f>
        <v>0</v>
      </c>
      <c r="AC320" s="48">
        <f>IF(AB320=0,0,AVERAGE(D320:Z320))</f>
        <v>0</v>
      </c>
      <c r="AD320" s="48">
        <f t="array" ref="AD320">IF(AB320=0,0,IF(AB320&gt;9,AVERAGE(LARGE(D320:Z320,{1,2,3,4,5,6,7,8,9,10})),0))</f>
        <v>0</v>
      </c>
      <c r="AE320" s="48">
        <f t="array" ref="AE320">IF(AB320=0,0,IF(AB320&gt;9,SUM(LARGE(D320:Z320,{1,2,3,4,5,6,7,8,9,10})),0))</f>
        <v>0</v>
      </c>
      <c r="AF320" s="48"/>
    </row>
    <row r="321" spans="1:32" x14ac:dyDescent="0.25">
      <c r="A321" s="38" t="s">
        <v>184</v>
      </c>
      <c r="B321" s="39" t="s">
        <v>7</v>
      </c>
      <c r="C321" s="39" t="s">
        <v>47</v>
      </c>
      <c r="D321" s="260"/>
      <c r="E321" s="260"/>
      <c r="F321" s="260"/>
      <c r="G321" s="41"/>
      <c r="H321" s="42"/>
      <c r="I321" s="261"/>
      <c r="J321" s="41"/>
      <c r="K321" s="261"/>
      <c r="L321" s="261"/>
      <c r="M321" s="41"/>
      <c r="N321" s="44"/>
      <c r="O321" s="261"/>
      <c r="P321" s="261"/>
      <c r="Q321" s="261"/>
      <c r="R321" s="261"/>
      <c r="S321" s="261"/>
      <c r="T321" s="261"/>
      <c r="U321" s="261"/>
      <c r="V321" s="261"/>
      <c r="W321" s="261"/>
      <c r="X321" s="260"/>
      <c r="Y321" s="260"/>
      <c r="Z321" s="260"/>
      <c r="AA321" s="262"/>
      <c r="AB321" s="47">
        <f>COUNT(D321:Z321)</f>
        <v>0</v>
      </c>
      <c r="AC321" s="48">
        <f>IF(AB321=0,0,AVERAGE(D321:Z321))</f>
        <v>0</v>
      </c>
      <c r="AD321" s="48">
        <f t="array" ref="AD321">IF(AB321=0,0,IF(AB321&gt;9,AVERAGE(LARGE(D321:Z321,{1,2,3,4,5,6,7,8,9,10})),0))</f>
        <v>0</v>
      </c>
      <c r="AE321" s="48">
        <f t="array" ref="AE321">IF(AB321=0,0,IF(AB321&gt;9,SUM(LARGE(D321:Z321,{1,2,3,4,5,6,7,8,9,10})),0))</f>
        <v>0</v>
      </c>
      <c r="AF321" s="48"/>
    </row>
    <row r="322" spans="1:32" x14ac:dyDescent="0.25">
      <c r="A322" s="38" t="s">
        <v>132</v>
      </c>
      <c r="B322" s="39" t="s">
        <v>4</v>
      </c>
      <c r="C322" s="39" t="s">
        <v>54</v>
      </c>
      <c r="D322" s="303">
        <v>47</v>
      </c>
      <c r="E322" s="260"/>
      <c r="F322" s="260"/>
      <c r="G322" s="41"/>
      <c r="H322" s="42"/>
      <c r="I322" s="261"/>
      <c r="J322" s="41"/>
      <c r="K322" s="261"/>
      <c r="L322" s="261"/>
      <c r="M322" s="41"/>
      <c r="N322" s="44"/>
      <c r="O322" s="261"/>
      <c r="P322" s="261"/>
      <c r="Q322" s="261"/>
      <c r="R322" s="261"/>
      <c r="S322" s="261"/>
      <c r="T322" s="261"/>
      <c r="U322" s="261"/>
      <c r="V322" s="261"/>
      <c r="W322" s="261"/>
      <c r="X322" s="260"/>
      <c r="Y322" s="260"/>
      <c r="Z322" s="260"/>
      <c r="AA322" s="262"/>
      <c r="AB322" s="47">
        <f>COUNT(D322:Z322)</f>
        <v>1</v>
      </c>
      <c r="AC322" s="48">
        <f>IF(AB322=0,0,AVERAGE(D322:Z322))</f>
        <v>47</v>
      </c>
      <c r="AD322" s="48">
        <f t="array" ref="AD322">IF(AB322=0,0,IF(AB322&gt;9,AVERAGE(LARGE(D322:Z322,{1,2,3,4,5,6,7,8,9,10})),0))</f>
        <v>0</v>
      </c>
      <c r="AE322" s="48">
        <f t="array" ref="AE322">IF(AB322=0,0,IF(AB322&gt;9,SUM(LARGE(D322:Z322,{1,2,3,4,5,6,7,8,9,10})),0))</f>
        <v>0</v>
      </c>
      <c r="AF322" s="48"/>
    </row>
    <row r="323" spans="1:32" x14ac:dyDescent="0.25">
      <c r="A323" s="38" t="s">
        <v>159</v>
      </c>
      <c r="B323" s="39" t="s">
        <v>7</v>
      </c>
      <c r="C323" s="39" t="s">
        <v>54</v>
      </c>
      <c r="D323" s="260">
        <v>41</v>
      </c>
      <c r="E323" s="260"/>
      <c r="F323" s="260"/>
      <c r="G323" s="41"/>
      <c r="H323" s="42"/>
      <c r="I323" s="261"/>
      <c r="J323" s="41"/>
      <c r="K323" s="261"/>
      <c r="L323" s="261"/>
      <c r="M323" s="41"/>
      <c r="N323" s="44"/>
      <c r="O323" s="261"/>
      <c r="P323" s="261"/>
      <c r="Q323" s="261"/>
      <c r="R323" s="261"/>
      <c r="S323" s="261"/>
      <c r="T323" s="261"/>
      <c r="U323" s="261"/>
      <c r="V323" s="261"/>
      <c r="W323" s="261"/>
      <c r="X323" s="260"/>
      <c r="Y323" s="260"/>
      <c r="Z323" s="260"/>
      <c r="AA323" s="262"/>
      <c r="AB323" s="47">
        <f>COUNT(D323:Z323)</f>
        <v>1</v>
      </c>
      <c r="AC323" s="48">
        <f>IF(AB323=0,0,AVERAGE(D323:Z323))</f>
        <v>41</v>
      </c>
      <c r="AD323" s="48">
        <f t="array" ref="AD323">IF(AB323=0,0,IF(AB323&gt;9,AVERAGE(LARGE(D323:Z323,{1,2,3,4,5,6,7,8,9,10})),0))</f>
        <v>0</v>
      </c>
      <c r="AE323" s="48">
        <f t="array" ref="AE323">IF(AB323=0,0,IF(AB323&gt;9,SUM(LARGE(D323:Z323,{1,2,3,4,5,6,7,8,9,10})),0))</f>
        <v>0</v>
      </c>
      <c r="AF323" s="48"/>
    </row>
    <row r="324" spans="1:32" x14ac:dyDescent="0.25">
      <c r="A324" s="269" t="s">
        <v>193</v>
      </c>
      <c r="B324" s="260" t="s">
        <v>7</v>
      </c>
      <c r="C324" s="39" t="s">
        <v>54</v>
      </c>
      <c r="D324" s="260">
        <v>41</v>
      </c>
      <c r="E324" s="260"/>
      <c r="F324" s="260"/>
      <c r="G324" s="41"/>
      <c r="H324" s="42"/>
      <c r="I324" s="261"/>
      <c r="J324" s="41"/>
      <c r="K324" s="261"/>
      <c r="L324" s="261"/>
      <c r="M324" s="41"/>
      <c r="N324" s="44"/>
      <c r="O324" s="261"/>
      <c r="P324" s="261"/>
      <c r="Q324" s="261"/>
      <c r="R324" s="261"/>
      <c r="S324" s="261"/>
      <c r="T324" s="261"/>
      <c r="U324" s="261"/>
      <c r="V324" s="261"/>
      <c r="W324" s="261"/>
      <c r="X324" s="260"/>
      <c r="Y324" s="260"/>
      <c r="Z324" s="260"/>
      <c r="AA324" s="262"/>
      <c r="AB324" s="47">
        <f>COUNT(D324:Z324)</f>
        <v>1</v>
      </c>
      <c r="AC324" s="48">
        <f>IF(AB324=0,0,AVERAGE(D324:Z324))</f>
        <v>41</v>
      </c>
      <c r="AD324" s="48">
        <f t="array" ref="AD324">IF(AB324=0,0,IF(AB324&gt;9,AVERAGE(LARGE(D324:Z324,{1,2,3,4,5,6,7,8,9,10})),0))</f>
        <v>0</v>
      </c>
      <c r="AE324" s="48">
        <f t="array" ref="AE324">IF(AB324=0,0,IF(AB324&gt;9,SUM(LARGE(D324:Z324,{1,2,3,4,5,6,7,8,9,10})),0))</f>
        <v>0</v>
      </c>
      <c r="AF324" s="48"/>
    </row>
    <row r="325" spans="1:32" x14ac:dyDescent="0.25">
      <c r="A325" s="38" t="s">
        <v>64</v>
      </c>
      <c r="B325" s="39" t="s">
        <v>7</v>
      </c>
      <c r="C325" s="39" t="s">
        <v>54</v>
      </c>
      <c r="D325" s="260">
        <v>39</v>
      </c>
      <c r="E325" s="260"/>
      <c r="F325" s="260"/>
      <c r="G325" s="41"/>
      <c r="H325" s="42"/>
      <c r="I325" s="261"/>
      <c r="J325" s="41"/>
      <c r="K325" s="261"/>
      <c r="L325" s="261"/>
      <c r="M325" s="41"/>
      <c r="N325" s="44"/>
      <c r="O325" s="261"/>
      <c r="P325" s="261"/>
      <c r="Q325" s="261"/>
      <c r="R325" s="261"/>
      <c r="S325" s="261"/>
      <c r="T325" s="261"/>
      <c r="U325" s="261"/>
      <c r="V325" s="261"/>
      <c r="W325" s="261"/>
      <c r="X325" s="260"/>
      <c r="Y325" s="260"/>
      <c r="Z325" s="260"/>
      <c r="AA325" s="262"/>
      <c r="AB325" s="47">
        <f>COUNT(D325:Z325)</f>
        <v>1</v>
      </c>
      <c r="AC325" s="48">
        <f>IF(AB325=0,0,AVERAGE(D325:Z325))</f>
        <v>39</v>
      </c>
      <c r="AD325" s="48">
        <f t="array" ref="AD325">IF(AB325=0,0,IF(AB325&gt;9,AVERAGE(LARGE(D325:Z325,{1,2,3,4,5,6,7,8,9,10})),0))</f>
        <v>0</v>
      </c>
      <c r="AE325" s="48">
        <f t="array" ref="AE325">IF(AB325=0,0,IF(AB325&gt;9,SUM(LARGE(D325:Z325,{1,2,3,4,5,6,7,8,9,10})),0))</f>
        <v>0</v>
      </c>
      <c r="AF325" s="48"/>
    </row>
    <row r="326" spans="1:32" x14ac:dyDescent="0.25">
      <c r="A326" s="269" t="s">
        <v>344</v>
      </c>
      <c r="B326" s="262" t="s">
        <v>7</v>
      </c>
      <c r="C326" s="39" t="s">
        <v>54</v>
      </c>
      <c r="D326" s="260">
        <v>39</v>
      </c>
      <c r="E326" s="260"/>
      <c r="F326" s="260"/>
      <c r="G326" s="41"/>
      <c r="H326" s="42"/>
      <c r="I326" s="261"/>
      <c r="J326" s="41"/>
      <c r="K326" s="261"/>
      <c r="L326" s="261"/>
      <c r="M326" s="41"/>
      <c r="N326" s="44"/>
      <c r="O326" s="261"/>
      <c r="P326" s="261"/>
      <c r="Q326" s="261"/>
      <c r="R326" s="261"/>
      <c r="S326" s="261"/>
      <c r="T326" s="261"/>
      <c r="U326" s="261"/>
      <c r="V326" s="261"/>
      <c r="W326" s="261"/>
      <c r="X326" s="260"/>
      <c r="Y326" s="260"/>
      <c r="Z326" s="260"/>
      <c r="AA326" s="262"/>
      <c r="AB326" s="47">
        <f>COUNT(D326:Z326)</f>
        <v>1</v>
      </c>
      <c r="AC326" s="48">
        <f>IF(AB326=0,0,AVERAGE(D326:Z326))</f>
        <v>39</v>
      </c>
      <c r="AD326" s="48">
        <f t="array" ref="AD326">IF(AB326=0,0,IF(AB326&gt;9,AVERAGE(LARGE(D326:Z326,{1,2,3,4,5,6,7,8,9,10})),0))</f>
        <v>0</v>
      </c>
      <c r="AE326" s="48">
        <f t="array" ref="AE326">IF(AB326=0,0,IF(AB326&gt;9,SUM(LARGE(D326:Z326,{1,2,3,4,5,6,7,8,9,10})),0))</f>
        <v>0</v>
      </c>
      <c r="AF326" s="48"/>
    </row>
    <row r="327" spans="1:32" x14ac:dyDescent="0.25">
      <c r="A327" s="38" t="s">
        <v>56</v>
      </c>
      <c r="B327" s="39" t="s">
        <v>4</v>
      </c>
      <c r="C327" s="39" t="s">
        <v>54</v>
      </c>
      <c r="D327" s="260">
        <v>38</v>
      </c>
      <c r="E327" s="260"/>
      <c r="F327" s="260"/>
      <c r="G327" s="41"/>
      <c r="H327" s="42"/>
      <c r="I327" s="261"/>
      <c r="J327" s="41"/>
      <c r="K327" s="261"/>
      <c r="L327" s="261"/>
      <c r="M327" s="41"/>
      <c r="N327" s="44"/>
      <c r="O327" s="261"/>
      <c r="P327" s="261"/>
      <c r="Q327" s="261"/>
      <c r="R327" s="261"/>
      <c r="S327" s="261"/>
      <c r="T327" s="261"/>
      <c r="U327" s="261"/>
      <c r="V327" s="261"/>
      <c r="W327" s="261"/>
      <c r="X327" s="260"/>
      <c r="Y327" s="260"/>
      <c r="Z327" s="260"/>
      <c r="AA327" s="262"/>
      <c r="AB327" s="47">
        <f>COUNT(D327:Z327)</f>
        <v>1</v>
      </c>
      <c r="AC327" s="48">
        <f>IF(AB327=0,0,AVERAGE(D327:Z327))</f>
        <v>38</v>
      </c>
      <c r="AD327" s="48">
        <f t="array" ref="AD327">IF(AB327=0,0,IF(AB327&gt;9,AVERAGE(LARGE(D327:Z327,{1,2,3,4,5,6,7,8,9,10})),0))</f>
        <v>0</v>
      </c>
      <c r="AE327" s="48">
        <f t="array" ref="AE327">IF(AB327=0,0,IF(AB327&gt;9,SUM(LARGE(D327:Z327,{1,2,3,4,5,6,7,8,9,10})),0))</f>
        <v>0</v>
      </c>
      <c r="AF327" s="48"/>
    </row>
    <row r="328" spans="1:32" x14ac:dyDescent="0.25">
      <c r="A328" s="38" t="s">
        <v>70</v>
      </c>
      <c r="B328" s="260" t="s">
        <v>9</v>
      </c>
      <c r="C328" s="260" t="s">
        <v>54</v>
      </c>
      <c r="D328" s="260">
        <v>37</v>
      </c>
      <c r="E328" s="260"/>
      <c r="F328" s="260"/>
      <c r="G328" s="41"/>
      <c r="H328" s="42"/>
      <c r="I328" s="261"/>
      <c r="J328" s="41"/>
      <c r="K328" s="261"/>
      <c r="L328" s="261"/>
      <c r="M328" s="41"/>
      <c r="N328" s="44"/>
      <c r="O328" s="261"/>
      <c r="P328" s="261"/>
      <c r="Q328" s="261"/>
      <c r="R328" s="261"/>
      <c r="S328" s="261"/>
      <c r="T328" s="261"/>
      <c r="U328" s="261"/>
      <c r="V328" s="261"/>
      <c r="W328" s="261"/>
      <c r="X328" s="260"/>
      <c r="Y328" s="260"/>
      <c r="Z328" s="260"/>
      <c r="AA328" s="262"/>
      <c r="AB328" s="47">
        <f>COUNT(D328:Z328)</f>
        <v>1</v>
      </c>
      <c r="AC328" s="48">
        <f>IF(AB328=0,0,AVERAGE(D328:Z328))</f>
        <v>37</v>
      </c>
      <c r="AD328" s="48">
        <f t="array" ref="AD328">IF(AB328=0,0,IF(AB328&gt;9,AVERAGE(LARGE(D328:Z328,{1,2,3,4,5,6,7,8,9,10})),0))</f>
        <v>0</v>
      </c>
      <c r="AE328" s="48">
        <f t="array" ref="AE328">IF(AB328=0,0,IF(AB328&gt;9,SUM(LARGE(D328:Z328,{1,2,3,4,5,6,7,8,9,10})),0))</f>
        <v>0</v>
      </c>
      <c r="AF328" s="48"/>
    </row>
    <row r="329" spans="1:32" x14ac:dyDescent="0.25">
      <c r="A329" s="38" t="s">
        <v>116</v>
      </c>
      <c r="B329" s="39" t="s">
        <v>7</v>
      </c>
      <c r="C329" s="39" t="s">
        <v>54</v>
      </c>
      <c r="D329" s="279">
        <v>37</v>
      </c>
      <c r="E329" s="260"/>
      <c r="F329" s="260"/>
      <c r="G329" s="41"/>
      <c r="H329" s="42"/>
      <c r="I329" s="261"/>
      <c r="J329" s="41"/>
      <c r="K329" s="261"/>
      <c r="L329" s="261"/>
      <c r="M329" s="41"/>
      <c r="N329" s="44"/>
      <c r="O329" s="261"/>
      <c r="P329" s="261"/>
      <c r="Q329" s="261"/>
      <c r="R329" s="261"/>
      <c r="S329" s="261"/>
      <c r="T329" s="261"/>
      <c r="U329" s="261"/>
      <c r="V329" s="261"/>
      <c r="W329" s="261"/>
      <c r="X329" s="260"/>
      <c r="Y329" s="260"/>
      <c r="Z329" s="260"/>
      <c r="AA329" s="262"/>
      <c r="AB329" s="47">
        <f>COUNT(D329:Z329)</f>
        <v>1</v>
      </c>
      <c r="AC329" s="48">
        <f>IF(AB329=0,0,AVERAGE(D329:Z329))</f>
        <v>37</v>
      </c>
      <c r="AD329" s="48">
        <f t="array" ref="AD329">IF(AB329=0,0,IF(AB329&gt;9,AVERAGE(LARGE(D329:Z329,{1,2,3,4,5,6,7,8,9,10})),0))</f>
        <v>0</v>
      </c>
      <c r="AE329" s="48">
        <f t="array" ref="AE329">IF(AB329=0,0,IF(AB329&gt;9,SUM(LARGE(D329:Z329,{1,2,3,4,5,6,7,8,9,10})),0))</f>
        <v>0</v>
      </c>
      <c r="AF329" s="48"/>
    </row>
    <row r="330" spans="1:32" x14ac:dyDescent="0.25">
      <c r="A330" s="38" t="s">
        <v>111</v>
      </c>
      <c r="B330" s="39" t="s">
        <v>5</v>
      </c>
      <c r="C330" s="39" t="s">
        <v>54</v>
      </c>
      <c r="D330" s="260">
        <v>35</v>
      </c>
      <c r="E330" s="260"/>
      <c r="F330" s="260"/>
      <c r="G330" s="41"/>
      <c r="H330" s="42"/>
      <c r="I330" s="261"/>
      <c r="J330" s="41"/>
      <c r="K330" s="261"/>
      <c r="L330" s="261"/>
      <c r="M330" s="41"/>
      <c r="N330" s="44"/>
      <c r="O330" s="261"/>
      <c r="P330" s="261"/>
      <c r="Q330" s="261"/>
      <c r="R330" s="261"/>
      <c r="S330" s="261"/>
      <c r="T330" s="261"/>
      <c r="U330" s="261"/>
      <c r="V330" s="261"/>
      <c r="W330" s="261"/>
      <c r="X330" s="260"/>
      <c r="Y330" s="260"/>
      <c r="Z330" s="260"/>
      <c r="AA330" s="262"/>
      <c r="AB330" s="47">
        <f>COUNT(D330:Z330)</f>
        <v>1</v>
      </c>
      <c r="AC330" s="48">
        <f>IF(AB330=0,0,AVERAGE(D330:Z330))</f>
        <v>35</v>
      </c>
      <c r="AD330" s="48">
        <f t="array" ref="AD330">IF(AB330=0,0,IF(AB330&gt;9,AVERAGE(LARGE(D330:Z330,{1,2,3,4,5,6,7,8,9,10})),0))</f>
        <v>0</v>
      </c>
      <c r="AE330" s="48">
        <f t="array" ref="AE330">IF(AB330=0,0,IF(AB330&gt;9,SUM(LARGE(D330:Z330,{1,2,3,4,5,6,7,8,9,10})),0))</f>
        <v>0</v>
      </c>
      <c r="AF330" s="48"/>
    </row>
    <row r="331" spans="1:32" x14ac:dyDescent="0.25">
      <c r="A331" s="38" t="s">
        <v>114</v>
      </c>
      <c r="B331" s="39" t="s">
        <v>6</v>
      </c>
      <c r="C331" s="39" t="s">
        <v>54</v>
      </c>
      <c r="D331" s="260">
        <v>34</v>
      </c>
      <c r="E331" s="260"/>
      <c r="F331" s="260"/>
      <c r="G331" s="41"/>
      <c r="H331" s="42"/>
      <c r="I331" s="261"/>
      <c r="J331" s="41"/>
      <c r="K331" s="261"/>
      <c r="L331" s="261"/>
      <c r="M331" s="41"/>
      <c r="N331" s="44"/>
      <c r="O331" s="261"/>
      <c r="P331" s="261"/>
      <c r="Q331" s="261"/>
      <c r="R331" s="261"/>
      <c r="S331" s="261"/>
      <c r="T331" s="261"/>
      <c r="U331" s="261"/>
      <c r="V331" s="261"/>
      <c r="W331" s="261"/>
      <c r="X331" s="260"/>
      <c r="Y331" s="260"/>
      <c r="Z331" s="260"/>
      <c r="AA331" s="262"/>
      <c r="AB331" s="47">
        <f>COUNT(D331:Z331)</f>
        <v>1</v>
      </c>
      <c r="AC331" s="48">
        <f>IF(AB331=0,0,AVERAGE(D331:Z331))</f>
        <v>34</v>
      </c>
      <c r="AD331" s="48">
        <f t="array" ref="AD331">IF(AB331=0,0,IF(AB331&gt;9,AVERAGE(LARGE(D331:Z331,{1,2,3,4,5,6,7,8,9,10})),0))</f>
        <v>0</v>
      </c>
      <c r="AE331" s="48">
        <f t="array" ref="AE331">IF(AB331=0,0,IF(AB331&gt;9,SUM(LARGE(D331:Z331,{1,2,3,4,5,6,7,8,9,10})),0))</f>
        <v>0</v>
      </c>
      <c r="AF331" s="48"/>
    </row>
    <row r="332" spans="1:32" x14ac:dyDescent="0.25">
      <c r="A332" s="285" t="s">
        <v>305</v>
      </c>
      <c r="B332" s="286" t="s">
        <v>12</v>
      </c>
      <c r="C332" s="286" t="s">
        <v>54</v>
      </c>
      <c r="D332" s="286">
        <v>34</v>
      </c>
      <c r="E332" s="286"/>
      <c r="F332" s="286"/>
      <c r="G332" s="304"/>
      <c r="H332" s="306"/>
      <c r="I332" s="308"/>
      <c r="J332" s="304"/>
      <c r="K332" s="309"/>
      <c r="L332" s="308"/>
      <c r="M332" s="304"/>
      <c r="N332" s="310"/>
      <c r="O332" s="308"/>
      <c r="P332" s="308"/>
      <c r="Q332" s="308"/>
      <c r="R332" s="308"/>
      <c r="S332" s="308"/>
      <c r="T332" s="308"/>
      <c r="U332" s="308"/>
      <c r="V332" s="308"/>
      <c r="W332" s="308"/>
      <c r="X332" s="286"/>
      <c r="Y332" s="286"/>
      <c r="Z332" s="286"/>
      <c r="AA332" s="287"/>
      <c r="AB332" s="47">
        <f>COUNT(D332:Z332)</f>
        <v>1</v>
      </c>
      <c r="AC332" s="48">
        <f>IF(AB332=0,0,AVERAGE(D332:Z332))</f>
        <v>34</v>
      </c>
      <c r="AD332" s="48">
        <f t="array" ref="AD332">IF(AB332=0,0,IF(AB332&gt;9,AVERAGE(LARGE(D332:Z332,{1,2,3,4,5,6,7,8,9,10})),0))</f>
        <v>0</v>
      </c>
      <c r="AE332" s="48">
        <f t="array" ref="AE332">IF(AB332=0,0,IF(AB332&gt;9,SUM(LARGE(D332:Z332,{1,2,3,4,5,6,7,8,9,10})),0))</f>
        <v>0</v>
      </c>
      <c r="AF332" s="48"/>
    </row>
    <row r="333" spans="1:32" x14ac:dyDescent="0.25">
      <c r="A333" s="266" t="s">
        <v>53</v>
      </c>
      <c r="B333" s="39" t="s">
        <v>12</v>
      </c>
      <c r="C333" s="260" t="s">
        <v>54</v>
      </c>
      <c r="D333" s="260">
        <v>33</v>
      </c>
      <c r="E333" s="260"/>
      <c r="F333" s="260"/>
      <c r="G333" s="41"/>
      <c r="H333" s="42"/>
      <c r="I333" s="261"/>
      <c r="J333" s="41"/>
      <c r="K333" s="261"/>
      <c r="L333" s="261"/>
      <c r="M333" s="41"/>
      <c r="N333" s="44"/>
      <c r="O333" s="261"/>
      <c r="P333" s="261"/>
      <c r="Q333" s="261"/>
      <c r="R333" s="261"/>
      <c r="S333" s="261"/>
      <c r="T333" s="261"/>
      <c r="U333" s="261"/>
      <c r="V333" s="261"/>
      <c r="W333" s="261"/>
      <c r="X333" s="260"/>
      <c r="Y333" s="260"/>
      <c r="Z333" s="260"/>
      <c r="AA333" s="262"/>
      <c r="AB333" s="47">
        <f>COUNT(D333:Z333)</f>
        <v>1</v>
      </c>
      <c r="AC333" s="48">
        <f>IF(AB333=0,0,AVERAGE(D333:Z333))</f>
        <v>33</v>
      </c>
      <c r="AD333" s="48">
        <f t="array" ref="AD333">IF(AB333=0,0,IF(AB333&gt;9,AVERAGE(LARGE(D333:Z333,{1,2,3,4,5,6,7,8,9,10})),0))</f>
        <v>0</v>
      </c>
      <c r="AE333" s="48">
        <f t="array" ref="AE333">IF(AB333=0,0,IF(AB333&gt;9,SUM(LARGE(D333:Z333,{1,2,3,4,5,6,7,8,9,10})),0))</f>
        <v>0</v>
      </c>
      <c r="AF333" s="48"/>
    </row>
    <row r="334" spans="1:32" x14ac:dyDescent="0.25">
      <c r="A334" s="269" t="s">
        <v>167</v>
      </c>
      <c r="B334" s="260" t="s">
        <v>8</v>
      </c>
      <c r="C334" s="260" t="s">
        <v>54</v>
      </c>
      <c r="D334" s="260">
        <v>32</v>
      </c>
      <c r="E334" s="260"/>
      <c r="F334" s="260"/>
      <c r="G334" s="41"/>
      <c r="H334" s="42"/>
      <c r="I334" s="261"/>
      <c r="J334" s="41"/>
      <c r="K334" s="261"/>
      <c r="L334" s="261"/>
      <c r="M334" s="41"/>
      <c r="N334" s="44"/>
      <c r="O334" s="261"/>
      <c r="P334" s="261"/>
      <c r="Q334" s="261"/>
      <c r="R334" s="261"/>
      <c r="S334" s="261"/>
      <c r="T334" s="261"/>
      <c r="U334" s="261"/>
      <c r="V334" s="261"/>
      <c r="W334" s="261"/>
      <c r="X334" s="260"/>
      <c r="Y334" s="39"/>
      <c r="Z334" s="39"/>
      <c r="AA334" s="262"/>
      <c r="AB334" s="47">
        <f>COUNT(D334:Z334)</f>
        <v>1</v>
      </c>
      <c r="AC334" s="48">
        <f>IF(AB334=0,0,AVERAGE(D334:Z334))</f>
        <v>32</v>
      </c>
      <c r="AD334" s="48">
        <f t="array" ref="AD334">IF(AB334=0,0,IF(AB334&gt;9,AVERAGE(LARGE(D334:Z334,{1,2,3,4,5,6,7,8,9,10})),0))</f>
        <v>0</v>
      </c>
      <c r="AE334" s="48">
        <f t="array" ref="AE334">IF(AB334=0,0,IF(AB334&gt;9,SUM(LARGE(D334:Z334,{1,2,3,4,5,6,7,8,9,10})),0))</f>
        <v>0</v>
      </c>
      <c r="AF334" s="48"/>
    </row>
    <row r="335" spans="1:32" x14ac:dyDescent="0.25">
      <c r="A335" s="269" t="s">
        <v>79</v>
      </c>
      <c r="B335" s="260" t="s">
        <v>12</v>
      </c>
      <c r="C335" s="39" t="s">
        <v>54</v>
      </c>
      <c r="D335" s="260">
        <v>30</v>
      </c>
      <c r="E335" s="260"/>
      <c r="F335" s="260"/>
      <c r="G335" s="41"/>
      <c r="H335" s="42"/>
      <c r="I335" s="261"/>
      <c r="J335" s="41"/>
      <c r="K335" s="261"/>
      <c r="L335" s="261"/>
      <c r="M335" s="41"/>
      <c r="N335" s="44"/>
      <c r="O335" s="261"/>
      <c r="P335" s="261"/>
      <c r="Q335" s="261"/>
      <c r="R335" s="261"/>
      <c r="S335" s="261"/>
      <c r="T335" s="261"/>
      <c r="U335" s="261"/>
      <c r="V335" s="261"/>
      <c r="W335" s="261"/>
      <c r="X335" s="260"/>
      <c r="Y335" s="260"/>
      <c r="Z335" s="260"/>
      <c r="AA335" s="262"/>
      <c r="AB335" s="47">
        <f>COUNT(D335:Z335)</f>
        <v>1</v>
      </c>
      <c r="AC335" s="48">
        <f>IF(AB335=0,0,AVERAGE(D335:Z335))</f>
        <v>30</v>
      </c>
      <c r="AD335" s="48">
        <f t="array" ref="AD335">IF(AB335=0,0,IF(AB335&gt;9,AVERAGE(LARGE(D335:Z335,{1,2,3,4,5,6,7,8,9,10})),0))</f>
        <v>0</v>
      </c>
      <c r="AE335" s="48">
        <f t="array" ref="AE335">IF(AB335=0,0,IF(AB335&gt;9,SUM(LARGE(D335:Z335,{1,2,3,4,5,6,7,8,9,10})),0))</f>
        <v>0</v>
      </c>
      <c r="AF335" s="48"/>
    </row>
    <row r="336" spans="1:32" x14ac:dyDescent="0.25">
      <c r="A336" s="38" t="s">
        <v>139</v>
      </c>
      <c r="B336" s="39" t="s">
        <v>9</v>
      </c>
      <c r="C336" s="39" t="s">
        <v>54</v>
      </c>
      <c r="D336" s="260">
        <v>27</v>
      </c>
      <c r="E336" s="260"/>
      <c r="F336" s="260"/>
      <c r="G336" s="41"/>
      <c r="H336" s="42"/>
      <c r="I336" s="261"/>
      <c r="J336" s="41"/>
      <c r="K336" s="261"/>
      <c r="L336" s="261"/>
      <c r="M336" s="41"/>
      <c r="N336" s="44"/>
      <c r="O336" s="261"/>
      <c r="P336" s="261"/>
      <c r="Q336" s="261"/>
      <c r="R336" s="261"/>
      <c r="S336" s="261"/>
      <c r="T336" s="261"/>
      <c r="U336" s="261"/>
      <c r="V336" s="261"/>
      <c r="W336" s="261"/>
      <c r="X336" s="260"/>
      <c r="Y336" s="39"/>
      <c r="Z336" s="39"/>
      <c r="AA336" s="262"/>
      <c r="AB336" s="47">
        <f>COUNT(D336:Z336)</f>
        <v>1</v>
      </c>
      <c r="AC336" s="48">
        <f>IF(AB336=0,0,AVERAGE(D336:Z336))</f>
        <v>27</v>
      </c>
      <c r="AD336" s="48">
        <f t="array" ref="AD336">IF(AB336=0,0,IF(AB336&gt;9,AVERAGE(LARGE(D336:Z336,{1,2,3,4,5,6,7,8,9,10})),0))</f>
        <v>0</v>
      </c>
      <c r="AE336" s="48">
        <f t="array" ref="AE336">IF(AB336=0,0,IF(AB336&gt;9,SUM(LARGE(D336:Z336,{1,2,3,4,5,6,7,8,9,10})),0))</f>
        <v>0</v>
      </c>
      <c r="AF336" s="48"/>
    </row>
    <row r="337" spans="1:32" x14ac:dyDescent="0.25">
      <c r="A337" s="269" t="s">
        <v>335</v>
      </c>
      <c r="B337" s="262" t="s">
        <v>7</v>
      </c>
      <c r="C337" s="262" t="s">
        <v>54</v>
      </c>
      <c r="D337" s="260">
        <v>26</v>
      </c>
      <c r="E337" s="260"/>
      <c r="F337" s="260"/>
      <c r="G337" s="41"/>
      <c r="H337" s="42"/>
      <c r="I337" s="261"/>
      <c r="J337" s="41"/>
      <c r="K337" s="261"/>
      <c r="L337" s="261"/>
      <c r="M337" s="41"/>
      <c r="N337" s="44"/>
      <c r="O337" s="261"/>
      <c r="P337" s="261"/>
      <c r="Q337" s="261"/>
      <c r="R337" s="261"/>
      <c r="S337" s="261"/>
      <c r="T337" s="261"/>
      <c r="U337" s="261"/>
      <c r="V337" s="261"/>
      <c r="W337" s="261"/>
      <c r="X337" s="260"/>
      <c r="Y337" s="260"/>
      <c r="Z337" s="260"/>
      <c r="AA337" s="262"/>
      <c r="AB337" s="47">
        <f>COUNT(D337:Z337)</f>
        <v>1</v>
      </c>
      <c r="AC337" s="48">
        <f>IF(AB337=0,0,AVERAGE(D337:Z337))</f>
        <v>26</v>
      </c>
      <c r="AD337" s="48">
        <f t="array" ref="AD337">IF(AB337=0,0,IF(AB337&gt;9,AVERAGE(LARGE(D337:Z337,{1,2,3,4,5,6,7,8,9,10})),0))</f>
        <v>0</v>
      </c>
      <c r="AE337" s="48">
        <f t="array" ref="AE337">IF(AB337=0,0,IF(AB337&gt;9,SUM(LARGE(D337:Z337,{1,2,3,4,5,6,7,8,9,10})),0))</f>
        <v>0</v>
      </c>
      <c r="AF337" s="48"/>
    </row>
    <row r="338" spans="1:32" x14ac:dyDescent="0.25">
      <c r="A338" s="38" t="s">
        <v>58</v>
      </c>
      <c r="B338" s="39" t="s">
        <v>12</v>
      </c>
      <c r="C338" s="39" t="s">
        <v>54</v>
      </c>
      <c r="D338" s="260"/>
      <c r="E338" s="260"/>
      <c r="F338" s="260"/>
      <c r="G338" s="41"/>
      <c r="H338" s="42"/>
      <c r="I338" s="261"/>
      <c r="J338" s="41"/>
      <c r="K338" s="261"/>
      <c r="L338" s="261"/>
      <c r="M338" s="41"/>
      <c r="N338" s="44"/>
      <c r="O338" s="261"/>
      <c r="P338" s="261"/>
      <c r="Q338" s="261"/>
      <c r="R338" s="261"/>
      <c r="S338" s="261"/>
      <c r="T338" s="261"/>
      <c r="U338" s="261"/>
      <c r="V338" s="261"/>
      <c r="W338" s="261"/>
      <c r="X338" s="260"/>
      <c r="Y338" s="260"/>
      <c r="Z338" s="260"/>
      <c r="AA338" s="262"/>
      <c r="AB338" s="47">
        <f>COUNT(D338:Z338)</f>
        <v>0</v>
      </c>
      <c r="AC338" s="48">
        <f>IF(AB338=0,0,AVERAGE(D338:Z338))</f>
        <v>0</v>
      </c>
      <c r="AD338" s="48">
        <f t="array" ref="AD338">IF(AB338=0,0,IF(AB338&gt;9,AVERAGE(LARGE(D338:Z338,{1,2,3,4,5,6,7,8,9,10})),0))</f>
        <v>0</v>
      </c>
      <c r="AE338" s="48">
        <f t="array" ref="AE338">IF(AB338=0,0,IF(AB338&gt;9,SUM(LARGE(D338:Z338,{1,2,3,4,5,6,7,8,9,10})),0))</f>
        <v>0</v>
      </c>
      <c r="AF338" s="48"/>
    </row>
    <row r="339" spans="1:32" x14ac:dyDescent="0.25">
      <c r="A339" s="38" t="s">
        <v>372</v>
      </c>
      <c r="B339" s="39" t="s">
        <v>10</v>
      </c>
      <c r="C339" s="39" t="s">
        <v>54</v>
      </c>
      <c r="D339" s="260"/>
      <c r="E339" s="260"/>
      <c r="F339" s="260"/>
      <c r="G339" s="41"/>
      <c r="H339" s="42"/>
      <c r="I339" s="261"/>
      <c r="J339" s="41"/>
      <c r="K339" s="261"/>
      <c r="L339" s="261"/>
      <c r="M339" s="41"/>
      <c r="N339" s="44"/>
      <c r="O339" s="261"/>
      <c r="P339" s="261"/>
      <c r="Q339" s="261"/>
      <c r="R339" s="261"/>
      <c r="S339" s="261"/>
      <c r="T339" s="261"/>
      <c r="U339" s="261"/>
      <c r="V339" s="261"/>
      <c r="W339" s="261"/>
      <c r="X339" s="260"/>
      <c r="Y339" s="260"/>
      <c r="Z339" s="260"/>
      <c r="AA339" s="262"/>
      <c r="AB339" s="47">
        <f>COUNT(D339:Z339)</f>
        <v>0</v>
      </c>
      <c r="AC339" s="48">
        <f>IF(AB339=0,0,AVERAGE(D339:Z339))</f>
        <v>0</v>
      </c>
      <c r="AD339" s="48">
        <f t="array" ref="AD339">IF(AB339=0,0,IF(AB339&gt;9,AVERAGE(LARGE(D339:Z339,{1,2,3,4,5,6,7,8,9,10})),0))</f>
        <v>0</v>
      </c>
      <c r="AE339" s="48">
        <f t="array" ref="AE339">IF(AB339=0,0,IF(AB339&gt;9,SUM(LARGE(D339:Z339,{1,2,3,4,5,6,7,8,9,10})),0))</f>
        <v>0</v>
      </c>
      <c r="AF339" s="48"/>
    </row>
    <row r="340" spans="1:32" x14ac:dyDescent="0.25">
      <c r="A340" s="38" t="s">
        <v>373</v>
      </c>
      <c r="B340" s="39" t="s">
        <v>5</v>
      </c>
      <c r="C340" s="39" t="s">
        <v>54</v>
      </c>
      <c r="D340" s="260"/>
      <c r="E340" s="260"/>
      <c r="F340" s="260"/>
      <c r="G340" s="41"/>
      <c r="H340" s="42"/>
      <c r="I340" s="261"/>
      <c r="J340" s="41"/>
      <c r="K340" s="261"/>
      <c r="L340" s="261"/>
      <c r="M340" s="41"/>
      <c r="N340" s="44"/>
      <c r="O340" s="261"/>
      <c r="P340" s="261"/>
      <c r="Q340" s="261"/>
      <c r="R340" s="261"/>
      <c r="S340" s="261"/>
      <c r="T340" s="261"/>
      <c r="U340" s="261"/>
      <c r="V340" s="261"/>
      <c r="W340" s="261"/>
      <c r="X340" s="260"/>
      <c r="Y340" s="260"/>
      <c r="Z340" s="260"/>
      <c r="AA340" s="262"/>
      <c r="AB340" s="47">
        <f>COUNT(D340:Z340)</f>
        <v>0</v>
      </c>
      <c r="AC340" s="48">
        <f>IF(AB340=0,0,AVERAGE(D340:Z340))</f>
        <v>0</v>
      </c>
      <c r="AD340" s="48">
        <f t="array" ref="AD340">IF(AB340=0,0,IF(AB340&gt;9,AVERAGE(LARGE(D340:Z340,{1,2,3,4,5,6,7,8,9,10})),0))</f>
        <v>0</v>
      </c>
      <c r="AE340" s="48">
        <f t="array" ref="AE340">IF(AB340=0,0,IF(AB340&gt;9,SUM(LARGE(D340:Z340,{1,2,3,4,5,6,7,8,9,10})),0))</f>
        <v>0</v>
      </c>
      <c r="AF340" s="48"/>
    </row>
    <row r="341" spans="1:32" x14ac:dyDescent="0.25">
      <c r="A341" s="269" t="s">
        <v>368</v>
      </c>
      <c r="B341" s="262" t="s">
        <v>5</v>
      </c>
      <c r="C341" s="39" t="s">
        <v>54</v>
      </c>
      <c r="D341" s="260"/>
      <c r="E341" s="260"/>
      <c r="F341" s="260"/>
      <c r="G341" s="41"/>
      <c r="H341" s="42"/>
      <c r="I341" s="261"/>
      <c r="J341" s="41"/>
      <c r="K341" s="261"/>
      <c r="L341" s="261"/>
      <c r="M341" s="41"/>
      <c r="N341" s="44"/>
      <c r="O341" s="261"/>
      <c r="P341" s="261"/>
      <c r="Q341" s="261"/>
      <c r="R341" s="261"/>
      <c r="S341" s="261"/>
      <c r="T341" s="261"/>
      <c r="U341" s="261"/>
      <c r="V341" s="261"/>
      <c r="W341" s="261"/>
      <c r="X341" s="260"/>
      <c r="Y341" s="260"/>
      <c r="Z341" s="260"/>
      <c r="AA341" s="262"/>
      <c r="AB341" s="47">
        <f>COUNT(D341:Z341)</f>
        <v>0</v>
      </c>
      <c r="AC341" s="48">
        <f>IF(AB341=0,0,AVERAGE(D341:Z341))</f>
        <v>0</v>
      </c>
      <c r="AD341" s="48">
        <f t="array" ref="AD341">IF(AB341=0,0,IF(AB341&gt;9,AVERAGE(LARGE(D341:Z341,{1,2,3,4,5,6,7,8,9,10})),0))</f>
        <v>0</v>
      </c>
      <c r="AE341" s="48">
        <f t="array" ref="AE341">IF(AB341=0,0,IF(AB341&gt;9,SUM(LARGE(D341:Z341,{1,2,3,4,5,6,7,8,9,10})),0))</f>
        <v>0</v>
      </c>
    </row>
    <row r="342" spans="1:32" x14ac:dyDescent="0.25">
      <c r="A342" s="38" t="s">
        <v>75</v>
      </c>
      <c r="B342" s="39" t="s">
        <v>6</v>
      </c>
      <c r="C342" s="39" t="s">
        <v>54</v>
      </c>
      <c r="D342" s="260"/>
      <c r="E342" s="260"/>
      <c r="F342" s="260"/>
      <c r="G342" s="41"/>
      <c r="H342" s="42"/>
      <c r="I342" s="261"/>
      <c r="J342" s="41"/>
      <c r="K342" s="261"/>
      <c r="L342" s="261"/>
      <c r="M342" s="41"/>
      <c r="N342" s="44"/>
      <c r="O342" s="261"/>
      <c r="P342" s="261"/>
      <c r="Q342" s="261"/>
      <c r="R342" s="261"/>
      <c r="S342" s="261"/>
      <c r="T342" s="261"/>
      <c r="U342" s="261"/>
      <c r="V342" s="261"/>
      <c r="W342" s="261"/>
      <c r="X342" s="260"/>
      <c r="Y342" s="260"/>
      <c r="Z342" s="260"/>
      <c r="AA342" s="262"/>
      <c r="AB342" s="47">
        <f>COUNT(D342:Z342)</f>
        <v>0</v>
      </c>
      <c r="AC342" s="48">
        <f>IF(AB342=0,0,AVERAGE(D342:Z342))</f>
        <v>0</v>
      </c>
      <c r="AD342" s="48">
        <f t="array" ref="AD342">IF(AB342=0,0,IF(AB342&gt;9,AVERAGE(LARGE(D342:Z342,{1,2,3,4,5,6,7,8,9,10})),0))</f>
        <v>0</v>
      </c>
      <c r="AE342" s="48">
        <f t="array" ref="AE342">IF(AB342=0,0,IF(AB342&gt;9,SUM(LARGE(D342:Z342,{1,2,3,4,5,6,7,8,9,10})),0))</f>
        <v>0</v>
      </c>
    </row>
    <row r="343" spans="1:32" x14ac:dyDescent="0.25">
      <c r="A343" s="38" t="s">
        <v>77</v>
      </c>
      <c r="B343" s="39" t="s">
        <v>6</v>
      </c>
      <c r="C343" s="49" t="s">
        <v>54</v>
      </c>
      <c r="D343" s="260"/>
      <c r="E343" s="260"/>
      <c r="F343" s="260"/>
      <c r="G343" s="41"/>
      <c r="H343" s="42"/>
      <c r="I343" s="261"/>
      <c r="J343" s="41"/>
      <c r="K343" s="261"/>
      <c r="L343" s="261"/>
      <c r="M343" s="41"/>
      <c r="N343" s="44"/>
      <c r="O343" s="261"/>
      <c r="P343" s="261"/>
      <c r="Q343" s="261"/>
      <c r="R343" s="261"/>
      <c r="S343" s="261"/>
      <c r="T343" s="261"/>
      <c r="U343" s="261"/>
      <c r="V343" s="261"/>
      <c r="W343" s="261"/>
      <c r="X343" s="260"/>
      <c r="Y343" s="260"/>
      <c r="Z343" s="260"/>
      <c r="AA343" s="262"/>
      <c r="AB343" s="47">
        <f>COUNT(D343:Z343)</f>
        <v>0</v>
      </c>
      <c r="AC343" s="48">
        <f>IF(AB343=0,0,AVERAGE(D343:Z343))</f>
        <v>0</v>
      </c>
      <c r="AD343" s="48">
        <f t="array" ref="AD343">IF(AB343=0,0,IF(AB343&gt;9,AVERAGE(LARGE(D343:Z343,{1,2,3,4,5,6,7,8,9,10})),0))</f>
        <v>0</v>
      </c>
      <c r="AE343" s="48">
        <f t="array" ref="AE343">IF(AB343=0,0,IF(AB343&gt;9,SUM(LARGE(D343:Z343,{1,2,3,4,5,6,7,8,9,10})),0))</f>
        <v>0</v>
      </c>
    </row>
    <row r="344" spans="1:32" x14ac:dyDescent="0.25">
      <c r="A344" s="269" t="s">
        <v>381</v>
      </c>
      <c r="B344" s="262" t="s">
        <v>5</v>
      </c>
      <c r="C344" s="39" t="s">
        <v>54</v>
      </c>
      <c r="D344" s="260"/>
      <c r="E344" s="260"/>
      <c r="F344" s="260"/>
      <c r="G344" s="41"/>
      <c r="H344" s="42"/>
      <c r="I344" s="261"/>
      <c r="J344" s="41"/>
      <c r="K344" s="261"/>
      <c r="L344" s="261"/>
      <c r="M344" s="41"/>
      <c r="N344" s="44"/>
      <c r="O344" s="261"/>
      <c r="P344" s="261"/>
      <c r="Q344" s="261"/>
      <c r="R344" s="261"/>
      <c r="S344" s="261"/>
      <c r="T344" s="261"/>
      <c r="U344" s="261"/>
      <c r="V344" s="261"/>
      <c r="W344" s="261"/>
      <c r="X344" s="260"/>
      <c r="Y344" s="260"/>
      <c r="Z344" s="260"/>
      <c r="AA344" s="262"/>
      <c r="AB344" s="47">
        <f>COUNT(D344:Z344)</f>
        <v>0</v>
      </c>
      <c r="AC344" s="48">
        <f>IF(AB344=0,0,AVERAGE(D344:Z344))</f>
        <v>0</v>
      </c>
      <c r="AD344" s="48">
        <f t="array" ref="AD344">IF(AB344=0,0,IF(AB344&gt;9,AVERAGE(LARGE(D344:Z344,{1,2,3,4,5,6,7,8,9,10})),0))</f>
        <v>0</v>
      </c>
      <c r="AE344" s="48">
        <f t="array" ref="AE344">IF(AB344=0,0,IF(AB344&gt;9,SUM(LARGE(D344:Z344,{1,2,3,4,5,6,7,8,9,10})),0))</f>
        <v>0</v>
      </c>
    </row>
    <row r="345" spans="1:32" x14ac:dyDescent="0.25">
      <c r="A345" s="38" t="s">
        <v>91</v>
      </c>
      <c r="B345" s="39" t="s">
        <v>10</v>
      </c>
      <c r="C345" s="39" t="s">
        <v>54</v>
      </c>
      <c r="D345" s="260"/>
      <c r="E345" s="260"/>
      <c r="F345" s="260"/>
      <c r="G345" s="41"/>
      <c r="H345" s="42"/>
      <c r="I345" s="261"/>
      <c r="J345" s="41"/>
      <c r="K345" s="261"/>
      <c r="L345" s="261"/>
      <c r="M345" s="41"/>
      <c r="N345" s="44"/>
      <c r="O345" s="261"/>
      <c r="P345" s="261"/>
      <c r="Q345" s="261"/>
      <c r="R345" s="261"/>
      <c r="S345" s="261"/>
      <c r="T345" s="261"/>
      <c r="U345" s="261"/>
      <c r="V345" s="261"/>
      <c r="W345" s="261"/>
      <c r="X345" s="260"/>
      <c r="Y345" s="260"/>
      <c r="Z345" s="260"/>
      <c r="AA345" s="262"/>
      <c r="AB345" s="47">
        <f>COUNT(D345:Z345)</f>
        <v>0</v>
      </c>
      <c r="AC345" s="48">
        <f>IF(AB345=0,0,AVERAGE(D345:Z345))</f>
        <v>0</v>
      </c>
      <c r="AD345" s="48">
        <f t="array" ref="AD345">IF(AB345=0,0,IF(AB345&gt;9,AVERAGE(LARGE(D345:Z345,{1,2,3,4,5,6,7,8,9,10})),0))</f>
        <v>0</v>
      </c>
      <c r="AE345" s="48">
        <f t="array" ref="AE345">IF(AB345=0,0,IF(AB345&gt;9,SUM(LARGE(D345:Z345,{1,2,3,4,5,6,7,8,9,10})),0))</f>
        <v>0</v>
      </c>
    </row>
    <row r="346" spans="1:32" x14ac:dyDescent="0.25">
      <c r="A346" s="38" t="s">
        <v>93</v>
      </c>
      <c r="B346" s="39" t="s">
        <v>4</v>
      </c>
      <c r="C346" s="39" t="s">
        <v>54</v>
      </c>
      <c r="D346" s="260"/>
      <c r="E346" s="260"/>
      <c r="F346" s="260"/>
      <c r="G346" s="41"/>
      <c r="H346" s="42"/>
      <c r="I346" s="261"/>
      <c r="J346" s="41"/>
      <c r="K346" s="261"/>
      <c r="L346" s="261"/>
      <c r="M346" s="41"/>
      <c r="N346" s="44"/>
      <c r="O346" s="261"/>
      <c r="P346" s="261"/>
      <c r="Q346" s="261"/>
      <c r="R346" s="261"/>
      <c r="S346" s="261"/>
      <c r="T346" s="261"/>
      <c r="U346" s="261"/>
      <c r="V346" s="261"/>
      <c r="W346" s="261"/>
      <c r="X346" s="260"/>
      <c r="Y346" s="260"/>
      <c r="Z346" s="260"/>
      <c r="AA346" s="262"/>
      <c r="AB346" s="47">
        <f>COUNT(D346:Z346)</f>
        <v>0</v>
      </c>
      <c r="AC346" s="48">
        <f>IF(AB346=0,0,AVERAGE(D346:Z346))</f>
        <v>0</v>
      </c>
      <c r="AD346" s="48">
        <f t="array" ref="AD346">IF(AB346=0,0,IF(AB346&gt;9,AVERAGE(LARGE(D346:Z346,{1,2,3,4,5,6,7,8,9,10})),0))</f>
        <v>0</v>
      </c>
      <c r="AE346" s="48">
        <f t="array" ref="AE346">IF(AB346=0,0,IF(AB346&gt;9,SUM(LARGE(D346:Z346,{1,2,3,4,5,6,7,8,9,10})),0))</f>
        <v>0</v>
      </c>
    </row>
    <row r="347" spans="1:32" x14ac:dyDescent="0.25">
      <c r="A347" s="38" t="s">
        <v>95</v>
      </c>
      <c r="B347" s="39" t="s">
        <v>8</v>
      </c>
      <c r="C347" s="39" t="s">
        <v>54</v>
      </c>
      <c r="D347" s="260"/>
      <c r="E347" s="260"/>
      <c r="F347" s="260"/>
      <c r="G347" s="41"/>
      <c r="H347" s="42"/>
      <c r="I347" s="261"/>
      <c r="J347" s="41"/>
      <c r="K347" s="261"/>
      <c r="L347" s="261"/>
      <c r="M347" s="41"/>
      <c r="N347" s="44"/>
      <c r="O347" s="261"/>
      <c r="P347" s="261"/>
      <c r="Q347" s="261"/>
      <c r="R347" s="261"/>
      <c r="S347" s="261"/>
      <c r="T347" s="261"/>
      <c r="U347" s="261"/>
      <c r="V347" s="261"/>
      <c r="W347" s="261"/>
      <c r="X347" s="260"/>
      <c r="Y347" s="260"/>
      <c r="Z347" s="260"/>
      <c r="AA347" s="262"/>
      <c r="AB347" s="47">
        <f>COUNT(D347:Z347)</f>
        <v>0</v>
      </c>
      <c r="AC347" s="48">
        <f>IF(AB347=0,0,AVERAGE(D347:Z347))</f>
        <v>0</v>
      </c>
      <c r="AD347" s="48">
        <f t="array" ref="AD347">IF(AB347=0,0,IF(AB347&gt;9,AVERAGE(LARGE(D347:Z347,{1,2,3,4,5,6,7,8,9,10})),0))</f>
        <v>0</v>
      </c>
      <c r="AE347" s="48">
        <f t="array" ref="AE347">IF(AB347=0,0,IF(AB347&gt;9,SUM(LARGE(D347:Z347,{1,2,3,4,5,6,7,8,9,10})),0))</f>
        <v>0</v>
      </c>
    </row>
    <row r="348" spans="1:32" x14ac:dyDescent="0.25">
      <c r="A348" s="269" t="s">
        <v>277</v>
      </c>
      <c r="B348" s="260" t="s">
        <v>4</v>
      </c>
      <c r="C348" s="260" t="s">
        <v>54</v>
      </c>
      <c r="D348" s="260"/>
      <c r="E348" s="260"/>
      <c r="F348" s="260"/>
      <c r="G348" s="41"/>
      <c r="H348" s="42"/>
      <c r="I348" s="261"/>
      <c r="J348" s="41"/>
      <c r="K348" s="261"/>
      <c r="L348" s="261"/>
      <c r="M348" s="41"/>
      <c r="N348" s="44"/>
      <c r="O348" s="261"/>
      <c r="P348" s="261"/>
      <c r="Q348" s="261"/>
      <c r="R348" s="261"/>
      <c r="S348" s="261"/>
      <c r="T348" s="261"/>
      <c r="U348" s="261"/>
      <c r="V348" s="261"/>
      <c r="W348" s="261"/>
      <c r="X348" s="260"/>
      <c r="Y348" s="39"/>
      <c r="Z348" s="39"/>
      <c r="AA348" s="262"/>
      <c r="AB348" s="47">
        <f>COUNT(D348:Z348)</f>
        <v>0</v>
      </c>
      <c r="AC348" s="48">
        <f>IF(AB348=0,0,AVERAGE(D348:Z348))</f>
        <v>0</v>
      </c>
      <c r="AD348" s="48">
        <f t="array" ref="AD348">IF(AB348=0,0,IF(AB348&gt;9,AVERAGE(LARGE(D348:Z348,{1,2,3,4,5,6,7,8,9,10})),0))</f>
        <v>0</v>
      </c>
      <c r="AE348" s="48">
        <f t="array" ref="AE348">IF(AB348=0,0,IF(AB348&gt;9,SUM(LARGE(D348:Z348,{1,2,3,4,5,6,7,8,9,10})),0))</f>
        <v>0</v>
      </c>
    </row>
    <row r="349" spans="1:32" x14ac:dyDescent="0.25">
      <c r="A349" s="38" t="s">
        <v>102</v>
      </c>
      <c r="B349" s="39" t="s">
        <v>5</v>
      </c>
      <c r="C349" s="49" t="s">
        <v>54</v>
      </c>
      <c r="D349" s="260"/>
      <c r="E349" s="260"/>
      <c r="F349" s="260"/>
      <c r="G349" s="41"/>
      <c r="H349" s="42"/>
      <c r="I349" s="261"/>
      <c r="J349" s="41"/>
      <c r="K349" s="261"/>
      <c r="L349" s="261"/>
      <c r="M349" s="41"/>
      <c r="N349" s="44"/>
      <c r="O349" s="261"/>
      <c r="P349" s="261"/>
      <c r="Q349" s="261"/>
      <c r="R349" s="261"/>
      <c r="S349" s="261"/>
      <c r="T349" s="261"/>
      <c r="U349" s="261"/>
      <c r="V349" s="261"/>
      <c r="W349" s="261"/>
      <c r="X349" s="260"/>
      <c r="Y349" s="260"/>
      <c r="Z349" s="260"/>
      <c r="AA349" s="262"/>
      <c r="AB349" s="47">
        <f>COUNT(D349:Z349)</f>
        <v>0</v>
      </c>
      <c r="AC349" s="48">
        <f>IF(AB349=0,0,AVERAGE(D349:Z349))</f>
        <v>0</v>
      </c>
      <c r="AD349" s="48">
        <f t="array" ref="AD349">IF(AB349=0,0,IF(AB349&gt;9,AVERAGE(LARGE(D349:Z349,{1,2,3,4,5,6,7,8,9,10})),0))</f>
        <v>0</v>
      </c>
      <c r="AE349" s="48">
        <f t="array" ref="AE349">IF(AB349=0,0,IF(AB349&gt;9,SUM(LARGE(D349:Z349,{1,2,3,4,5,6,7,8,9,10})),0))</f>
        <v>0</v>
      </c>
    </row>
    <row r="350" spans="1:32" x14ac:dyDescent="0.25">
      <c r="A350" s="266" t="s">
        <v>117</v>
      </c>
      <c r="B350" s="260" t="s">
        <v>6</v>
      </c>
      <c r="C350" s="260" t="s">
        <v>54</v>
      </c>
      <c r="D350" s="260"/>
      <c r="E350" s="260"/>
      <c r="F350" s="260"/>
      <c r="G350" s="41"/>
      <c r="H350" s="42"/>
      <c r="I350" s="261"/>
      <c r="J350" s="41"/>
      <c r="K350" s="261"/>
      <c r="L350" s="261"/>
      <c r="M350" s="41"/>
      <c r="N350" s="44"/>
      <c r="O350" s="261"/>
      <c r="P350" s="261"/>
      <c r="Q350" s="261"/>
      <c r="R350" s="261"/>
      <c r="S350" s="261"/>
      <c r="T350" s="261"/>
      <c r="U350" s="261"/>
      <c r="V350" s="261"/>
      <c r="W350" s="261"/>
      <c r="X350" s="260"/>
      <c r="Y350" s="260"/>
      <c r="Z350" s="260"/>
      <c r="AA350" s="262"/>
      <c r="AB350" s="47">
        <f>COUNT(D350:Z350)</f>
        <v>0</v>
      </c>
      <c r="AC350" s="48">
        <f>IF(AB350=0,0,AVERAGE(D350:Z350))</f>
        <v>0</v>
      </c>
      <c r="AD350" s="48">
        <f t="array" ref="AD350">IF(AB350=0,0,IF(AB350&gt;9,AVERAGE(LARGE(D350:Z350,{1,2,3,4,5,6,7,8,9,10})),0))</f>
        <v>0</v>
      </c>
      <c r="AE350" s="48">
        <f t="array" ref="AE350">IF(AB350=0,0,IF(AB350&gt;9,SUM(LARGE(D350:Z350,{1,2,3,4,5,6,7,8,9,10})),0))</f>
        <v>0</v>
      </c>
    </row>
    <row r="351" spans="1:32" x14ac:dyDescent="0.25">
      <c r="A351" s="38" t="s">
        <v>286</v>
      </c>
      <c r="B351" s="39" t="s">
        <v>12</v>
      </c>
      <c r="C351" s="39" t="s">
        <v>54</v>
      </c>
      <c r="D351" s="260"/>
      <c r="E351" s="260"/>
      <c r="F351" s="260"/>
      <c r="G351" s="41"/>
      <c r="H351" s="42"/>
      <c r="I351" s="261"/>
      <c r="J351" s="41"/>
      <c r="K351" s="261"/>
      <c r="L351" s="261"/>
      <c r="M351" s="41"/>
      <c r="N351" s="44"/>
      <c r="O351" s="261"/>
      <c r="P351" s="261"/>
      <c r="Q351" s="261"/>
      <c r="R351" s="261"/>
      <c r="S351" s="261"/>
      <c r="T351" s="261"/>
      <c r="U351" s="261"/>
      <c r="V351" s="261"/>
      <c r="W351" s="261"/>
      <c r="X351" s="260"/>
      <c r="Y351" s="260"/>
      <c r="Z351" s="260"/>
      <c r="AA351" s="262"/>
      <c r="AB351" s="47">
        <f>COUNT(D351:Z351)</f>
        <v>0</v>
      </c>
      <c r="AC351" s="48">
        <f>IF(AB351=0,0,AVERAGE(D351:Z351))</f>
        <v>0</v>
      </c>
      <c r="AD351" s="48">
        <f t="array" ref="AD351">IF(AB351=0,0,IF(AB351&gt;9,AVERAGE(LARGE(D351:Z351,{1,2,3,4,5,6,7,8,9,10})),0))</f>
        <v>0</v>
      </c>
      <c r="AE351" s="48">
        <f t="array" ref="AE351">IF(AB351=0,0,IF(AB351&gt;9,SUM(LARGE(D351:Z351,{1,2,3,4,5,6,7,8,9,10})),0))</f>
        <v>0</v>
      </c>
    </row>
    <row r="352" spans="1:32" x14ac:dyDescent="0.25">
      <c r="A352" s="38" t="s">
        <v>120</v>
      </c>
      <c r="B352" s="39" t="s">
        <v>9</v>
      </c>
      <c r="C352" s="39" t="s">
        <v>54</v>
      </c>
      <c r="D352" s="260"/>
      <c r="E352" s="260"/>
      <c r="F352" s="260"/>
      <c r="G352" s="41"/>
      <c r="H352" s="42"/>
      <c r="I352" s="261"/>
      <c r="J352" s="41"/>
      <c r="K352" s="261"/>
      <c r="L352" s="261"/>
      <c r="M352" s="41"/>
      <c r="N352" s="44"/>
      <c r="O352" s="261"/>
      <c r="P352" s="261"/>
      <c r="Q352" s="261"/>
      <c r="R352" s="261"/>
      <c r="S352" s="261"/>
      <c r="T352" s="261"/>
      <c r="U352" s="261"/>
      <c r="V352" s="261"/>
      <c r="W352" s="261"/>
      <c r="X352" s="260"/>
      <c r="Y352" s="260"/>
      <c r="Z352" s="260"/>
      <c r="AA352" s="262"/>
      <c r="AB352" s="47">
        <f>COUNT(D352:Z352)</f>
        <v>0</v>
      </c>
      <c r="AC352" s="48">
        <f>IF(AB352=0,0,AVERAGE(D352:Z352))</f>
        <v>0</v>
      </c>
      <c r="AD352" s="48">
        <f t="array" ref="AD352">IF(AB352=0,0,IF(AB352&gt;9,AVERAGE(LARGE(D352:Z352,{1,2,3,4,5,6,7,8,9,10})),0))</f>
        <v>0</v>
      </c>
      <c r="AE352" s="48">
        <f t="array" ref="AE352">IF(AB352=0,0,IF(AB352&gt;9,SUM(LARGE(D352:Z352,{1,2,3,4,5,6,7,8,9,10})),0))</f>
        <v>0</v>
      </c>
    </row>
    <row r="353" spans="1:31" x14ac:dyDescent="0.25">
      <c r="A353" s="269" t="s">
        <v>145</v>
      </c>
      <c r="B353" s="260" t="s">
        <v>9</v>
      </c>
      <c r="C353" s="39" t="s">
        <v>54</v>
      </c>
      <c r="D353" s="260"/>
      <c r="E353" s="260"/>
      <c r="F353" s="260"/>
      <c r="G353" s="41"/>
      <c r="H353" s="42"/>
      <c r="I353" s="261"/>
      <c r="J353" s="41"/>
      <c r="K353" s="261"/>
      <c r="L353" s="261"/>
      <c r="M353" s="41"/>
      <c r="N353" s="44"/>
      <c r="O353" s="261"/>
      <c r="P353" s="261"/>
      <c r="Q353" s="261"/>
      <c r="R353" s="261"/>
      <c r="S353" s="261"/>
      <c r="T353" s="261"/>
      <c r="U353" s="261"/>
      <c r="V353" s="261"/>
      <c r="W353" s="261"/>
      <c r="X353" s="260"/>
      <c r="Y353" s="260"/>
      <c r="Z353" s="260"/>
      <c r="AA353" s="262"/>
      <c r="AB353" s="47">
        <f>COUNT(D353:Z353)</f>
        <v>0</v>
      </c>
      <c r="AC353" s="48">
        <f>IF(AB353=0,0,AVERAGE(D353:Z353))</f>
        <v>0</v>
      </c>
      <c r="AD353" s="48">
        <f t="array" ref="AD353">IF(AB353=0,0,IF(AB353&gt;9,AVERAGE(LARGE(D353:Z353,{1,2,3,4,5,6,7,8,9,10})),0))</f>
        <v>0</v>
      </c>
      <c r="AE353" s="48">
        <f t="array" ref="AE353">IF(AB353=0,0,IF(AB353&gt;9,SUM(LARGE(D353:Z353,{1,2,3,4,5,6,7,8,9,10})),0))</f>
        <v>0</v>
      </c>
    </row>
    <row r="354" spans="1:31" x14ac:dyDescent="0.25">
      <c r="A354" s="168" t="s">
        <v>146</v>
      </c>
      <c r="B354" s="169" t="s">
        <v>8</v>
      </c>
      <c r="C354" s="169" t="s">
        <v>54</v>
      </c>
      <c r="D354" s="260"/>
      <c r="E354" s="260"/>
      <c r="F354" s="260"/>
      <c r="G354" s="41"/>
      <c r="H354" s="42"/>
      <c r="I354" s="261"/>
      <c r="J354" s="41"/>
      <c r="K354" s="261"/>
      <c r="L354" s="261"/>
      <c r="M354" s="41"/>
      <c r="N354" s="44"/>
      <c r="O354" s="261"/>
      <c r="P354" s="261"/>
      <c r="Q354" s="261"/>
      <c r="R354" s="261"/>
      <c r="S354" s="261"/>
      <c r="T354" s="261"/>
      <c r="U354" s="261"/>
      <c r="V354" s="261"/>
      <c r="W354" s="261"/>
      <c r="X354" s="260"/>
      <c r="Y354" s="260"/>
      <c r="Z354" s="260"/>
      <c r="AA354" s="262"/>
      <c r="AB354" s="47">
        <f>COUNT(D354:Z354)</f>
        <v>0</v>
      </c>
      <c r="AC354" s="48">
        <f>IF(AB354=0,0,AVERAGE(D354:Z354))</f>
        <v>0</v>
      </c>
      <c r="AD354" s="48">
        <f t="array" ref="AD354">IF(AB354=0,0,IF(AB354&gt;9,AVERAGE(LARGE(D354:Z354,{1,2,3,4,5,6,7,8,9,10})),0))</f>
        <v>0</v>
      </c>
      <c r="AE354" s="48">
        <f t="array" ref="AE354">IF(AB354=0,0,IF(AB354&gt;9,SUM(LARGE(D354:Z354,{1,2,3,4,5,6,7,8,9,10})),0))</f>
        <v>0</v>
      </c>
    </row>
    <row r="355" spans="1:31" x14ac:dyDescent="0.25">
      <c r="A355" s="38" t="s">
        <v>151</v>
      </c>
      <c r="B355" s="39" t="s">
        <v>11</v>
      </c>
      <c r="C355" s="39" t="s">
        <v>54</v>
      </c>
      <c r="D355" s="260"/>
      <c r="E355" s="260"/>
      <c r="F355" s="260"/>
      <c r="G355" s="41"/>
      <c r="H355" s="42"/>
      <c r="I355" s="261"/>
      <c r="J355" s="41"/>
      <c r="K355" s="261"/>
      <c r="L355" s="261"/>
      <c r="M355" s="41"/>
      <c r="N355" s="44"/>
      <c r="O355" s="261"/>
      <c r="P355" s="261"/>
      <c r="Q355" s="261"/>
      <c r="R355" s="261"/>
      <c r="S355" s="261"/>
      <c r="T355" s="261"/>
      <c r="U355" s="261"/>
      <c r="V355" s="261"/>
      <c r="W355" s="261"/>
      <c r="X355" s="260"/>
      <c r="Y355" s="260"/>
      <c r="Z355" s="260"/>
      <c r="AA355" s="262"/>
      <c r="AB355" s="47">
        <f>COUNT(D355:Z355)</f>
        <v>0</v>
      </c>
      <c r="AC355" s="48">
        <f>IF(AB355=0,0,AVERAGE(D355:Z355))</f>
        <v>0</v>
      </c>
      <c r="AD355" s="48">
        <f t="array" ref="AD355">IF(AB355=0,0,IF(AB355&gt;9,AVERAGE(LARGE(D355:Z355,{1,2,3,4,5,6,7,8,9,10})),0))</f>
        <v>0</v>
      </c>
      <c r="AE355" s="48">
        <f t="array" ref="AE355">IF(AB355=0,0,IF(AB355&gt;9,SUM(LARGE(D355:Z355,{1,2,3,4,5,6,7,8,9,10})),0))</f>
        <v>0</v>
      </c>
    </row>
    <row r="356" spans="1:31" x14ac:dyDescent="0.25">
      <c r="A356" s="38" t="s">
        <v>299</v>
      </c>
      <c r="B356" s="39" t="s">
        <v>3</v>
      </c>
      <c r="C356" s="39" t="s">
        <v>54</v>
      </c>
      <c r="D356" s="303"/>
      <c r="E356" s="260"/>
      <c r="F356" s="260"/>
      <c r="G356" s="41"/>
      <c r="H356" s="42"/>
      <c r="I356" s="261"/>
      <c r="J356" s="41"/>
      <c r="K356" s="261"/>
      <c r="L356" s="261"/>
      <c r="M356" s="41"/>
      <c r="N356" s="44"/>
      <c r="O356" s="261"/>
      <c r="P356" s="261"/>
      <c r="Q356" s="261"/>
      <c r="R356" s="261"/>
      <c r="S356" s="261"/>
      <c r="T356" s="261"/>
      <c r="U356" s="261"/>
      <c r="V356" s="261"/>
      <c r="W356" s="261"/>
      <c r="X356" s="260"/>
      <c r="Y356" s="45"/>
      <c r="Z356" s="260"/>
      <c r="AA356" s="262"/>
      <c r="AB356" s="47">
        <f>COUNT(D356:Z356)</f>
        <v>0</v>
      </c>
      <c r="AC356" s="48">
        <f>IF(AB356=0,0,AVERAGE(D356:Z356))</f>
        <v>0</v>
      </c>
      <c r="AD356" s="48">
        <f t="array" ref="AD356">IF(AB356=0,0,IF(AB356&gt;9,AVERAGE(LARGE(D356:Z356,{1,2,3,4,5,6,7,8,9,10})),0))</f>
        <v>0</v>
      </c>
      <c r="AE356" s="48">
        <f t="array" ref="AE356">IF(AB356=0,0,IF(AB356&gt;9,SUM(LARGE(D356:Z356,{1,2,3,4,5,6,7,8,9,10})),0))</f>
        <v>0</v>
      </c>
    </row>
    <row r="357" spans="1:31" x14ac:dyDescent="0.25">
      <c r="A357" s="269" t="s">
        <v>168</v>
      </c>
      <c r="B357" s="260" t="s">
        <v>9</v>
      </c>
      <c r="C357" s="39" t="s">
        <v>54</v>
      </c>
      <c r="D357" s="260"/>
      <c r="E357" s="260"/>
      <c r="F357" s="260"/>
      <c r="G357" s="41"/>
      <c r="H357" s="42"/>
      <c r="I357" s="261"/>
      <c r="J357" s="41"/>
      <c r="K357" s="261"/>
      <c r="L357" s="261"/>
      <c r="M357" s="41"/>
      <c r="N357" s="44"/>
      <c r="O357" s="261"/>
      <c r="P357" s="261"/>
      <c r="Q357" s="261"/>
      <c r="R357" s="261"/>
      <c r="S357" s="261"/>
      <c r="T357" s="261"/>
      <c r="U357" s="261"/>
      <c r="V357" s="261"/>
      <c r="W357" s="261"/>
      <c r="X357" s="260"/>
      <c r="Y357" s="260"/>
      <c r="Z357" s="260"/>
      <c r="AA357" s="262"/>
      <c r="AB357" s="47">
        <f>COUNT(D357:Z357)</f>
        <v>0</v>
      </c>
      <c r="AC357" s="48">
        <f>IF(AB357=0,0,AVERAGE(D357:Z357))</f>
        <v>0</v>
      </c>
      <c r="AD357" s="48">
        <f t="array" ref="AD357">IF(AB357=0,0,IF(AB357&gt;9,AVERAGE(LARGE(D357:Z357,{1,2,3,4,5,6,7,8,9,10})),0))</f>
        <v>0</v>
      </c>
      <c r="AE357" s="48">
        <f t="array" ref="AE357">IF(AB357=0,0,IF(AB357&gt;9,SUM(LARGE(D357:Z357,{1,2,3,4,5,6,7,8,9,10})),0))</f>
        <v>0</v>
      </c>
    </row>
    <row r="358" spans="1:31" x14ac:dyDescent="0.25">
      <c r="A358" s="38" t="s">
        <v>178</v>
      </c>
      <c r="B358" s="39" t="s">
        <v>7</v>
      </c>
      <c r="C358" s="39" t="s">
        <v>54</v>
      </c>
      <c r="D358" s="260"/>
      <c r="E358" s="260"/>
      <c r="F358" s="260"/>
      <c r="G358" s="41"/>
      <c r="H358" s="42"/>
      <c r="I358" s="261"/>
      <c r="J358" s="41"/>
      <c r="K358" s="261"/>
      <c r="L358" s="261"/>
      <c r="M358" s="41"/>
      <c r="N358" s="44"/>
      <c r="O358" s="261"/>
      <c r="P358" s="261"/>
      <c r="Q358" s="261"/>
      <c r="R358" s="261"/>
      <c r="S358" s="261"/>
      <c r="T358" s="261"/>
      <c r="U358" s="261"/>
      <c r="V358" s="261"/>
      <c r="W358" s="261"/>
      <c r="X358" s="260"/>
      <c r="Y358" s="260"/>
      <c r="Z358" s="260"/>
      <c r="AA358" s="262"/>
      <c r="AB358" s="47">
        <f>COUNT(D358:Z358)</f>
        <v>0</v>
      </c>
      <c r="AC358" s="48">
        <f>IF(AB358=0,0,AVERAGE(D358:Z358))</f>
        <v>0</v>
      </c>
      <c r="AD358" s="48">
        <f t="array" ref="AD358">IF(AB358=0,0,IF(AB358&gt;9,AVERAGE(LARGE(D358:Z358,{1,2,3,4,5,6,7,8,9,10})),0))</f>
        <v>0</v>
      </c>
      <c r="AE358" s="48">
        <f t="array" ref="AE358">IF(AB358=0,0,IF(AB358&gt;9,SUM(LARGE(D358:Z358,{1,2,3,4,5,6,7,8,9,10})),0))</f>
        <v>0</v>
      </c>
    </row>
    <row r="359" spans="1:31" x14ac:dyDescent="0.25">
      <c r="A359" s="38" t="s">
        <v>179</v>
      </c>
      <c r="B359" s="262" t="s">
        <v>8</v>
      </c>
      <c r="C359" s="262" t="s">
        <v>54</v>
      </c>
      <c r="D359" s="260"/>
      <c r="E359" s="260"/>
      <c r="F359" s="260"/>
      <c r="G359" s="41"/>
      <c r="H359" s="42"/>
      <c r="I359" s="261"/>
      <c r="J359" s="41"/>
      <c r="K359" s="261"/>
      <c r="L359" s="261"/>
      <c r="M359" s="41"/>
      <c r="N359" s="44"/>
      <c r="O359" s="261"/>
      <c r="P359" s="261"/>
      <c r="Q359" s="261"/>
      <c r="R359" s="261"/>
      <c r="S359" s="261"/>
      <c r="T359" s="261"/>
      <c r="U359" s="261"/>
      <c r="V359" s="261"/>
      <c r="W359" s="261"/>
      <c r="X359" s="260"/>
      <c r="Y359" s="260"/>
      <c r="Z359" s="260"/>
      <c r="AA359" s="53"/>
      <c r="AB359" s="47">
        <f>COUNT(D359:Z359)</f>
        <v>0</v>
      </c>
      <c r="AC359" s="48">
        <f>IF(AB359=0,0,AVERAGE(D359:Z359))</f>
        <v>0</v>
      </c>
      <c r="AD359" s="48">
        <f t="array" ref="AD359">IF(AB359=0,0,IF(AB359&gt;9,AVERAGE(LARGE(D359:Z359,{1,2,3,4,5,6,7,8,9,10})),0))</f>
        <v>0</v>
      </c>
      <c r="AE359" s="48">
        <f t="array" ref="AE359">IF(AB359=0,0,IF(AB359&gt;9,SUM(LARGE(D359:Z359,{1,2,3,4,5,6,7,8,9,10})),0))</f>
        <v>0</v>
      </c>
    </row>
    <row r="360" spans="1:31" x14ac:dyDescent="0.25">
      <c r="A360" s="38" t="s">
        <v>181</v>
      </c>
      <c r="B360" s="39" t="s">
        <v>8</v>
      </c>
      <c r="C360" s="39" t="s">
        <v>54</v>
      </c>
      <c r="D360" s="260"/>
      <c r="E360" s="260"/>
      <c r="F360" s="260"/>
      <c r="G360" s="41"/>
      <c r="H360" s="42"/>
      <c r="I360" s="261"/>
      <c r="J360" s="41"/>
      <c r="K360" s="261"/>
      <c r="L360" s="261"/>
      <c r="M360" s="41"/>
      <c r="N360" s="44"/>
      <c r="O360" s="261"/>
      <c r="P360" s="261"/>
      <c r="Q360" s="261"/>
      <c r="R360" s="261"/>
      <c r="S360" s="261"/>
      <c r="T360" s="261"/>
      <c r="U360" s="261"/>
      <c r="V360" s="261"/>
      <c r="W360" s="261"/>
      <c r="X360" s="260"/>
      <c r="Y360" s="260"/>
      <c r="Z360" s="260"/>
      <c r="AA360" s="262"/>
      <c r="AB360" s="47">
        <f>COUNT(D360:Z360)</f>
        <v>0</v>
      </c>
      <c r="AC360" s="48">
        <f>IF(AB360=0,0,AVERAGE(D360:Z360))</f>
        <v>0</v>
      </c>
      <c r="AD360" s="48">
        <f t="array" ref="AD360">IF(AB360=0,0,IF(AB360&gt;9,AVERAGE(LARGE(D360:Z360,{1,2,3,4,5,6,7,8,9,10})),0))</f>
        <v>0</v>
      </c>
      <c r="AE360" s="48">
        <f t="array" ref="AE360">IF(AB360=0,0,IF(AB360&gt;9,SUM(LARGE(D360:Z360,{1,2,3,4,5,6,7,8,9,10})),0))</f>
        <v>0</v>
      </c>
    </row>
    <row r="361" spans="1:31" x14ac:dyDescent="0.25">
      <c r="A361" s="38" t="s">
        <v>184</v>
      </c>
      <c r="B361" s="39" t="s">
        <v>7</v>
      </c>
      <c r="C361" s="39" t="s">
        <v>54</v>
      </c>
      <c r="D361" s="260"/>
      <c r="E361" s="260"/>
      <c r="F361" s="260"/>
      <c r="G361" s="41"/>
      <c r="H361" s="42"/>
      <c r="I361" s="261"/>
      <c r="J361" s="41"/>
      <c r="K361" s="261"/>
      <c r="L361" s="261"/>
      <c r="M361" s="41"/>
      <c r="N361" s="44"/>
      <c r="O361" s="261"/>
      <c r="P361" s="261"/>
      <c r="Q361" s="261"/>
      <c r="R361" s="261"/>
      <c r="S361" s="261"/>
      <c r="T361" s="261"/>
      <c r="U361" s="261"/>
      <c r="V361" s="261"/>
      <c r="W361" s="261"/>
      <c r="X361" s="260"/>
      <c r="Y361" s="260"/>
      <c r="Z361" s="260"/>
      <c r="AA361" s="262"/>
      <c r="AB361" s="47">
        <f>COUNT(D361:Z361)</f>
        <v>0</v>
      </c>
      <c r="AC361" s="48">
        <f>IF(AB361=0,0,AVERAGE(D361:Z361))</f>
        <v>0</v>
      </c>
      <c r="AD361" s="48">
        <f t="array" ref="AD361">IF(AB361=0,0,IF(AB361&gt;9,AVERAGE(LARGE(D361:Z361,{1,2,3,4,5,6,7,8,9,10})),0))</f>
        <v>0</v>
      </c>
      <c r="AE361" s="48">
        <f t="array" ref="AE361">IF(AB361=0,0,IF(AB361&gt;9,SUM(LARGE(D361:Z361,{1,2,3,4,5,6,7,8,9,10})),0))</f>
        <v>0</v>
      </c>
    </row>
    <row r="362" spans="1:31" x14ac:dyDescent="0.25">
      <c r="A362" s="269" t="s">
        <v>343</v>
      </c>
      <c r="B362" s="262" t="s">
        <v>7</v>
      </c>
      <c r="C362" s="262" t="s">
        <v>54</v>
      </c>
      <c r="D362" s="260"/>
      <c r="E362" s="260"/>
      <c r="F362" s="260"/>
      <c r="G362" s="41"/>
      <c r="H362" s="42"/>
      <c r="I362" s="261"/>
      <c r="J362" s="41"/>
      <c r="K362" s="261"/>
      <c r="L362" s="261"/>
      <c r="M362" s="41"/>
      <c r="N362" s="44"/>
      <c r="O362" s="261"/>
      <c r="P362" s="261"/>
      <c r="Q362" s="261"/>
      <c r="R362" s="261"/>
      <c r="S362" s="261"/>
      <c r="T362" s="261"/>
      <c r="U362" s="261"/>
      <c r="V362" s="261"/>
      <c r="W362" s="261"/>
      <c r="X362" s="260"/>
      <c r="Y362" s="260"/>
      <c r="Z362" s="260"/>
      <c r="AA362" s="262"/>
      <c r="AB362" s="47">
        <f>COUNT(D362:Z362)</f>
        <v>0</v>
      </c>
      <c r="AC362" s="48">
        <f>IF(AB362=0,0,AVERAGE(D362:Z362))</f>
        <v>0</v>
      </c>
      <c r="AD362" s="48">
        <f t="array" ref="AD362">IF(AB362=0,0,IF(AB362&gt;9,AVERAGE(LARGE(D362:Z362,{1,2,3,4,5,6,7,8,9,10})),0))</f>
        <v>0</v>
      </c>
      <c r="AE362" s="48">
        <f t="array" ref="AE362">IF(AB362=0,0,IF(AB362&gt;9,SUM(LARGE(D362:Z362,{1,2,3,4,5,6,7,8,9,10})),0))</f>
        <v>0</v>
      </c>
    </row>
    <row r="363" spans="1:31" x14ac:dyDescent="0.25">
      <c r="A363" s="38" t="s">
        <v>402</v>
      </c>
      <c r="B363" s="39" t="s">
        <v>7</v>
      </c>
      <c r="C363" s="39" t="s">
        <v>54</v>
      </c>
      <c r="D363" s="260"/>
      <c r="E363" s="260"/>
      <c r="F363" s="260"/>
      <c r="G363" s="41"/>
      <c r="H363" s="42"/>
      <c r="I363" s="261"/>
      <c r="J363" s="41"/>
      <c r="K363" s="261"/>
      <c r="L363" s="261"/>
      <c r="M363" s="41"/>
      <c r="N363" s="44"/>
      <c r="O363" s="261"/>
      <c r="P363" s="261"/>
      <c r="Q363" s="261"/>
      <c r="R363" s="261"/>
      <c r="S363" s="268"/>
      <c r="T363" s="261"/>
      <c r="U363" s="261"/>
      <c r="V363" s="261"/>
      <c r="W363" s="261"/>
      <c r="X363" s="260"/>
      <c r="Y363" s="39"/>
      <c r="Z363" s="39"/>
      <c r="AA363" s="262"/>
      <c r="AB363" s="47">
        <f>COUNT(D363:Z363)</f>
        <v>0</v>
      </c>
      <c r="AC363" s="48">
        <f>IF(AB363=0,0,AVERAGE(D363:Z363))</f>
        <v>0</v>
      </c>
      <c r="AD363" s="48">
        <f t="array" ref="AD363">IF(AB363=0,0,IF(AB363&gt;9,AVERAGE(LARGE(D363:Z363,{1,2,3,4,5,6,7,8,9,10})),0))</f>
        <v>0</v>
      </c>
      <c r="AE363" s="48">
        <f t="array" ref="AE363">IF(AB363=0,0,IF(AB363&gt;9,SUM(LARGE(D363:Z363,{1,2,3,4,5,6,7,8,9,10})),0))</f>
        <v>0</v>
      </c>
    </row>
    <row r="364" spans="1:31" x14ac:dyDescent="0.25">
      <c r="A364" s="269" t="s">
        <v>299</v>
      </c>
      <c r="B364" s="262" t="s">
        <v>3</v>
      </c>
      <c r="C364" s="262" t="s">
        <v>88</v>
      </c>
      <c r="D364" s="260">
        <v>40</v>
      </c>
      <c r="E364" s="260"/>
      <c r="F364" s="260"/>
      <c r="G364" s="39"/>
      <c r="H364" s="50"/>
      <c r="I364" s="260"/>
      <c r="J364" s="39"/>
      <c r="K364" s="260"/>
      <c r="L364" s="260"/>
      <c r="M364" s="39"/>
      <c r="N364" s="45"/>
      <c r="O364" s="260"/>
      <c r="P364" s="260"/>
      <c r="Q364" s="260"/>
      <c r="R364" s="260"/>
      <c r="S364" s="260"/>
      <c r="T364" s="260"/>
      <c r="U364" s="260"/>
      <c r="V364" s="260"/>
      <c r="W364" s="260"/>
      <c r="X364" s="260">
        <v>37</v>
      </c>
      <c r="Y364" s="260">
        <v>36</v>
      </c>
      <c r="Z364" s="260"/>
      <c r="AA364" s="262"/>
      <c r="AB364" s="47">
        <f>COUNT(D364:Z364)</f>
        <v>3</v>
      </c>
      <c r="AC364" s="48">
        <f>IF(AB364=0,0,AVERAGE(D364:Z364))</f>
        <v>37.666666666666664</v>
      </c>
      <c r="AD364" s="48">
        <f t="array" ref="AD364">IF(AB364=0,0,IF(AB364&gt;9,AVERAGE(LARGE(D364:Z364,{1,2,3,4,5,6,7,8,9,10})),0))</f>
        <v>0</v>
      </c>
      <c r="AE364" s="48">
        <f t="array" ref="AE364">IF(AB364=0,0,IF(AB364&gt;9,SUM(LARGE(D364:Z364,{1,2,3,4,5,6,7,8,9,10})),0))</f>
        <v>0</v>
      </c>
    </row>
    <row r="365" spans="1:31" x14ac:dyDescent="0.25">
      <c r="A365" s="38" t="s">
        <v>87</v>
      </c>
      <c r="B365" s="39" t="s">
        <v>9</v>
      </c>
      <c r="C365" s="39" t="s">
        <v>88</v>
      </c>
      <c r="D365" s="260">
        <v>38</v>
      </c>
      <c r="E365" s="260"/>
      <c r="F365" s="260"/>
      <c r="G365" s="39"/>
      <c r="H365" s="50"/>
      <c r="I365" s="260"/>
      <c r="J365" s="39"/>
      <c r="K365" s="260"/>
      <c r="L365" s="260"/>
      <c r="M365" s="39"/>
      <c r="N365" s="45"/>
      <c r="O365" s="260"/>
      <c r="P365" s="260"/>
      <c r="Q365" s="260"/>
      <c r="R365" s="260"/>
      <c r="S365" s="260"/>
      <c r="T365" s="260"/>
      <c r="U365" s="260"/>
      <c r="V365" s="260"/>
      <c r="W365" s="260"/>
      <c r="X365" s="260"/>
      <c r="Y365" s="260"/>
      <c r="Z365" s="260"/>
      <c r="AA365" s="262"/>
      <c r="AB365" s="47">
        <f>COUNT(D365:Z365)</f>
        <v>1</v>
      </c>
      <c r="AC365" s="48">
        <f>IF(AB365=0,0,AVERAGE(D365:Z365))</f>
        <v>38</v>
      </c>
      <c r="AD365" s="48">
        <f t="array" ref="AD365">IF(AB365=0,0,IF(AB365&gt;9,AVERAGE(LARGE(D365:Z365,{1,2,3,4,5,6,7,8,9,10})),0))</f>
        <v>0</v>
      </c>
      <c r="AE365" s="48">
        <f t="array" ref="AE365">IF(AB365=0,0,IF(AB365&gt;9,SUM(LARGE(D365:Z365,{1,2,3,4,5,6,7,8,9,10})),0))</f>
        <v>0</v>
      </c>
    </row>
    <row r="366" spans="1:31" x14ac:dyDescent="0.25">
      <c r="A366" s="332" t="s">
        <v>118</v>
      </c>
      <c r="B366" s="169" t="s">
        <v>9</v>
      </c>
      <c r="C366" s="169" t="s">
        <v>88</v>
      </c>
      <c r="D366" s="260">
        <v>34</v>
      </c>
      <c r="E366" s="260"/>
      <c r="F366" s="260"/>
      <c r="G366" s="39"/>
      <c r="H366" s="50"/>
      <c r="I366" s="260"/>
      <c r="J366" s="39"/>
      <c r="K366" s="260"/>
      <c r="L366" s="260"/>
      <c r="M366" s="39"/>
      <c r="N366" s="45"/>
      <c r="O366" s="260"/>
      <c r="P366" s="260"/>
      <c r="Q366" s="260"/>
      <c r="R366" s="260"/>
      <c r="S366" s="260"/>
      <c r="T366" s="260"/>
      <c r="U366" s="260"/>
      <c r="V366" s="260"/>
      <c r="W366" s="260"/>
      <c r="X366" s="260"/>
      <c r="Y366" s="260"/>
      <c r="Z366" s="260"/>
      <c r="AA366" s="262"/>
      <c r="AB366" s="47">
        <f>COUNT(D366:Z366)</f>
        <v>1</v>
      </c>
      <c r="AC366" s="48">
        <f>IF(AB366=0,0,AVERAGE(D366:Z366))</f>
        <v>34</v>
      </c>
      <c r="AD366" s="48">
        <f t="array" ref="AD366">IF(AB366=0,0,IF(AB366&gt;9,AVERAGE(LARGE(D366:Z366,{1,2,3,4,5,6,7,8,9,10})),0))</f>
        <v>0</v>
      </c>
      <c r="AE366" s="48">
        <f t="array" ref="AE366">IF(AB366=0,0,IF(AB366&gt;9,SUM(LARGE(D366:Z366,{1,2,3,4,5,6,7,8,9,10})),0))</f>
        <v>0</v>
      </c>
    </row>
    <row r="367" spans="1:31" x14ac:dyDescent="0.25">
      <c r="A367" s="269" t="s">
        <v>66</v>
      </c>
      <c r="B367" s="260" t="s">
        <v>10</v>
      </c>
      <c r="C367" s="260" t="s">
        <v>88</v>
      </c>
      <c r="D367" s="260"/>
      <c r="E367" s="260"/>
      <c r="F367" s="260"/>
      <c r="G367" s="39"/>
      <c r="H367" s="50"/>
      <c r="I367" s="260"/>
      <c r="J367" s="39"/>
      <c r="K367" s="260"/>
      <c r="L367" s="260"/>
      <c r="M367" s="39"/>
      <c r="N367" s="45"/>
      <c r="O367" s="260"/>
      <c r="P367" s="260"/>
      <c r="Q367" s="260"/>
      <c r="R367" s="260"/>
      <c r="S367" s="260"/>
      <c r="T367" s="260"/>
      <c r="U367" s="260"/>
      <c r="V367" s="260"/>
      <c r="W367" s="260"/>
      <c r="X367" s="260"/>
      <c r="Y367" s="260"/>
      <c r="Z367" s="260"/>
      <c r="AA367" s="53"/>
      <c r="AB367" s="47">
        <f>COUNT(D367:Z367)</f>
        <v>0</v>
      </c>
      <c r="AC367" s="48">
        <f>IF(AB367=0,0,AVERAGE(D367:Z367))</f>
        <v>0</v>
      </c>
      <c r="AD367" s="48">
        <f t="array" ref="AD367">IF(AB367=0,0,IF(AB367&gt;9,AVERAGE(LARGE(D367:Z367,{1,2,3,4,5,6,7,8,9,10})),0))</f>
        <v>0</v>
      </c>
      <c r="AE367" s="48">
        <f t="array" ref="AE367">IF(AB367=0,0,IF(AB367&gt;9,SUM(LARGE(D367:Z367,{1,2,3,4,5,6,7,8,9,10})),0))</f>
        <v>0</v>
      </c>
    </row>
    <row r="368" spans="1:31" x14ac:dyDescent="0.25">
      <c r="A368" s="38" t="s">
        <v>70</v>
      </c>
      <c r="B368" s="39" t="s">
        <v>9</v>
      </c>
      <c r="C368" s="39" t="s">
        <v>88</v>
      </c>
      <c r="D368" s="260"/>
      <c r="E368" s="260"/>
      <c r="F368" s="260"/>
      <c r="G368" s="39"/>
      <c r="H368" s="50"/>
      <c r="I368" s="260"/>
      <c r="J368" s="39"/>
      <c r="K368" s="260"/>
      <c r="L368" s="260"/>
      <c r="M368" s="39"/>
      <c r="N368" s="45"/>
      <c r="O368" s="260"/>
      <c r="P368" s="260"/>
      <c r="Q368" s="260"/>
      <c r="R368" s="260"/>
      <c r="S368" s="260"/>
      <c r="T368" s="260"/>
      <c r="U368" s="260"/>
      <c r="V368" s="260"/>
      <c r="W368" s="260"/>
      <c r="X368" s="260"/>
      <c r="Y368" s="260"/>
      <c r="Z368" s="260"/>
      <c r="AA368" s="262"/>
      <c r="AB368" s="47">
        <f>COUNT(D368:Z368)</f>
        <v>0</v>
      </c>
      <c r="AC368" s="48">
        <f>IF(AB368=0,0,AVERAGE(D368:Z368))</f>
        <v>0</v>
      </c>
      <c r="AD368" s="48">
        <f t="array" ref="AD368">IF(AB368=0,0,IF(AB368&gt;9,AVERAGE(LARGE(D368:Z368,{1,2,3,4,5,6,7,8,9,10})),0))</f>
        <v>0</v>
      </c>
      <c r="AE368" s="48">
        <f t="array" ref="AE368">IF(AB368=0,0,IF(AB368&gt;9,SUM(LARGE(D368:Z368,{1,2,3,4,5,6,7,8,9,10})),0))</f>
        <v>0</v>
      </c>
    </row>
    <row r="369" spans="1:31" x14ac:dyDescent="0.25">
      <c r="A369" s="38" t="s">
        <v>75</v>
      </c>
      <c r="B369" s="39" t="s">
        <v>6</v>
      </c>
      <c r="C369" s="39" t="s">
        <v>88</v>
      </c>
      <c r="D369" s="260"/>
      <c r="E369" s="260"/>
      <c r="F369" s="260"/>
      <c r="G369" s="39"/>
      <c r="H369" s="50"/>
      <c r="I369" s="260"/>
      <c r="J369" s="39"/>
      <c r="K369" s="260"/>
      <c r="L369" s="260"/>
      <c r="M369" s="39"/>
      <c r="N369" s="45"/>
      <c r="O369" s="260"/>
      <c r="P369" s="260"/>
      <c r="Q369" s="260"/>
      <c r="R369" s="260"/>
      <c r="S369" s="260"/>
      <c r="T369" s="260"/>
      <c r="U369" s="260"/>
      <c r="V369" s="260"/>
      <c r="W369" s="260"/>
      <c r="X369" s="260"/>
      <c r="Y369" s="260"/>
      <c r="Z369" s="260"/>
      <c r="AA369" s="262"/>
      <c r="AB369" s="47">
        <f>COUNT(D369:Z369)</f>
        <v>0</v>
      </c>
      <c r="AC369" s="48">
        <f>IF(AB369=0,0,AVERAGE(D369:Z369))</f>
        <v>0</v>
      </c>
      <c r="AD369" s="48">
        <f t="array" ref="AD369">IF(AB369=0,0,IF(AB369&gt;9,AVERAGE(LARGE(D369:Z369,{1,2,3,4,5,6,7,8,9,10})),0))</f>
        <v>0</v>
      </c>
      <c r="AE369" s="48">
        <f t="array" ref="AE369">IF(AB369=0,0,IF(AB369&gt;9,SUM(LARGE(D369:Z369,{1,2,3,4,5,6,7,8,9,10})),0))</f>
        <v>0</v>
      </c>
    </row>
    <row r="370" spans="1:31" x14ac:dyDescent="0.25">
      <c r="A370" s="38" t="s">
        <v>110</v>
      </c>
      <c r="B370" s="39" t="s">
        <v>7</v>
      </c>
      <c r="C370" s="39" t="s">
        <v>88</v>
      </c>
      <c r="D370" s="260"/>
      <c r="E370" s="260"/>
      <c r="F370" s="260"/>
      <c r="G370" s="39"/>
      <c r="H370" s="50"/>
      <c r="I370" s="260"/>
      <c r="J370" s="39"/>
      <c r="K370" s="260"/>
      <c r="L370" s="260"/>
      <c r="M370" s="39"/>
      <c r="N370" s="45"/>
      <c r="O370" s="260"/>
      <c r="P370" s="260"/>
      <c r="Q370" s="260"/>
      <c r="R370" s="260"/>
      <c r="S370" s="260"/>
      <c r="T370" s="260"/>
      <c r="U370" s="260"/>
      <c r="V370" s="260"/>
      <c r="W370" s="260"/>
      <c r="X370" s="260"/>
      <c r="Y370" s="260"/>
      <c r="Z370" s="260"/>
      <c r="AA370" s="262"/>
      <c r="AB370" s="47">
        <f>COUNT(D370:Z370)</f>
        <v>0</v>
      </c>
      <c r="AC370" s="48">
        <f>IF(AB370=0,0,AVERAGE(D370:Z370))</f>
        <v>0</v>
      </c>
      <c r="AD370" s="48">
        <f t="array" ref="AD370">IF(AB370=0,0,IF(AB370&gt;9,AVERAGE(LARGE(D370:Z370,{1,2,3,4,5,6,7,8,9,10})),0))</f>
        <v>0</v>
      </c>
      <c r="AE370" s="48">
        <f t="array" ref="AE370">IF(AB370=0,0,IF(AB370&gt;9,SUM(LARGE(D370:Z370,{1,2,3,4,5,6,7,8,9,10})),0))</f>
        <v>0</v>
      </c>
    </row>
    <row r="371" spans="1:31" x14ac:dyDescent="0.25">
      <c r="A371" s="38" t="s">
        <v>129</v>
      </c>
      <c r="B371" s="39" t="s">
        <v>4</v>
      </c>
      <c r="C371" s="39" t="s">
        <v>88</v>
      </c>
      <c r="D371" s="260"/>
      <c r="E371" s="260"/>
      <c r="F371" s="260"/>
      <c r="G371" s="39"/>
      <c r="H371" s="50"/>
      <c r="I371" s="260"/>
      <c r="J371" s="39"/>
      <c r="K371" s="260"/>
      <c r="L371" s="260"/>
      <c r="M371" s="39"/>
      <c r="N371" s="45"/>
      <c r="O371" s="260"/>
      <c r="P371" s="260"/>
      <c r="Q371" s="260"/>
      <c r="R371" s="260"/>
      <c r="S371" s="260"/>
      <c r="T371" s="260"/>
      <c r="U371" s="260"/>
      <c r="V371" s="260"/>
      <c r="W371" s="260"/>
      <c r="X371" s="260"/>
      <c r="Y371" s="260"/>
      <c r="Z371" s="260"/>
      <c r="AA371" s="262"/>
      <c r="AB371" s="47">
        <f>COUNT(D371:Z371)</f>
        <v>0</v>
      </c>
      <c r="AC371" s="48">
        <f>IF(AB371=0,0,AVERAGE(D371:Z371))</f>
        <v>0</v>
      </c>
      <c r="AD371" s="48">
        <f t="array" ref="AD371">IF(AB371=0,0,IF(AB371&gt;9,AVERAGE(LARGE(D371:Z371,{1,2,3,4,5,6,7,8,9,10})),0))</f>
        <v>0</v>
      </c>
      <c r="AE371" s="48">
        <f t="array" ref="AE371">IF(AB371=0,0,IF(AB371&gt;9,SUM(LARGE(D371:Z371,{1,2,3,4,5,6,7,8,9,10})),0))</f>
        <v>0</v>
      </c>
    </row>
    <row r="372" spans="1:31" x14ac:dyDescent="0.25">
      <c r="A372" s="38" t="s">
        <v>139</v>
      </c>
      <c r="B372" s="39" t="s">
        <v>9</v>
      </c>
      <c r="C372" s="49" t="s">
        <v>88</v>
      </c>
      <c r="D372" s="260"/>
      <c r="E372" s="260"/>
      <c r="F372" s="260"/>
      <c r="G372" s="39"/>
      <c r="H372" s="50"/>
      <c r="I372" s="260"/>
      <c r="J372" s="39"/>
      <c r="K372" s="260"/>
      <c r="L372" s="260"/>
      <c r="M372" s="39"/>
      <c r="N372" s="45"/>
      <c r="O372" s="260"/>
      <c r="P372" s="260"/>
      <c r="Q372" s="260"/>
      <c r="R372" s="260"/>
      <c r="S372" s="260"/>
      <c r="T372" s="260"/>
      <c r="U372" s="260"/>
      <c r="V372" s="260"/>
      <c r="W372" s="260"/>
      <c r="X372" s="260"/>
      <c r="Y372" s="260"/>
      <c r="Z372" s="260"/>
      <c r="AA372" s="262"/>
      <c r="AB372" s="47">
        <f>COUNT(D372:Z372)</f>
        <v>0</v>
      </c>
      <c r="AC372" s="48">
        <f>IF(AB372=0,0,AVERAGE(D372:Z372))</f>
        <v>0</v>
      </c>
      <c r="AD372" s="48">
        <f t="array" ref="AD372">IF(AB372=0,0,IF(AB372&gt;9,AVERAGE(LARGE(D372:Z372,{1,2,3,4,5,6,7,8,9,10})),0))</f>
        <v>0</v>
      </c>
      <c r="AE372" s="48">
        <f t="array" ref="AE372">IF(AB372=0,0,IF(AB372&gt;9,SUM(LARGE(D372:Z372,{1,2,3,4,5,6,7,8,9,10})),0))</f>
        <v>0</v>
      </c>
    </row>
    <row r="373" spans="1:31" x14ac:dyDescent="0.25">
      <c r="A373" s="38" t="s">
        <v>293</v>
      </c>
      <c r="B373" s="39" t="s">
        <v>9</v>
      </c>
      <c r="C373" s="39" t="s">
        <v>88</v>
      </c>
      <c r="D373" s="260"/>
      <c r="E373" s="260"/>
      <c r="F373" s="260"/>
      <c r="G373" s="39"/>
      <c r="H373" s="50"/>
      <c r="I373" s="260"/>
      <c r="J373" s="39"/>
      <c r="K373" s="260"/>
      <c r="L373" s="260"/>
      <c r="M373" s="39"/>
      <c r="N373" s="45"/>
      <c r="O373" s="260"/>
      <c r="P373" s="260"/>
      <c r="Q373" s="260"/>
      <c r="R373" s="260"/>
      <c r="S373" s="260"/>
      <c r="T373" s="260"/>
      <c r="U373" s="260"/>
      <c r="V373" s="260"/>
      <c r="W373" s="260"/>
      <c r="X373" s="260"/>
      <c r="Y373" s="260"/>
      <c r="Z373" s="260"/>
      <c r="AA373" s="262"/>
      <c r="AB373" s="47">
        <f>COUNT(D373:Z373)</f>
        <v>0</v>
      </c>
      <c r="AC373" s="48">
        <f>IF(AB373=0,0,AVERAGE(D373:Z373))</f>
        <v>0</v>
      </c>
      <c r="AD373" s="48">
        <f t="array" ref="AD373">IF(AB373=0,0,IF(AB373&gt;9,AVERAGE(LARGE(D373:Z373,{1,2,3,4,5,6,7,8,9,10})),0))</f>
        <v>0</v>
      </c>
      <c r="AE373" s="48">
        <f t="array" ref="AE373">IF(AB373=0,0,IF(AB373&gt;9,SUM(LARGE(D373:Z373,{1,2,3,4,5,6,7,8,9,10})),0))</f>
        <v>0</v>
      </c>
    </row>
    <row r="374" spans="1:31" x14ac:dyDescent="0.25">
      <c r="A374" s="38" t="s">
        <v>180</v>
      </c>
      <c r="B374" s="39" t="s">
        <v>8</v>
      </c>
      <c r="C374" s="39" t="s">
        <v>88</v>
      </c>
      <c r="D374" s="260"/>
      <c r="E374" s="260"/>
      <c r="F374" s="260"/>
      <c r="G374" s="39"/>
      <c r="H374" s="50"/>
      <c r="I374" s="260"/>
      <c r="J374" s="39"/>
      <c r="K374" s="260"/>
      <c r="L374" s="260"/>
      <c r="M374" s="39"/>
      <c r="N374" s="45"/>
      <c r="O374" s="260"/>
      <c r="P374" s="260"/>
      <c r="Q374" s="260"/>
      <c r="R374" s="260"/>
      <c r="S374" s="260"/>
      <c r="T374" s="260"/>
      <c r="U374" s="260"/>
      <c r="V374" s="260"/>
      <c r="W374" s="260"/>
      <c r="X374" s="260"/>
      <c r="Y374" s="260"/>
      <c r="Z374" s="260"/>
      <c r="AA374" s="262"/>
      <c r="AB374" s="47">
        <f>COUNT(D374:Z374)</f>
        <v>0</v>
      </c>
      <c r="AC374" s="48">
        <f>IF(AB374=0,0,AVERAGE(D374:Z374))</f>
        <v>0</v>
      </c>
      <c r="AD374" s="48">
        <f t="array" ref="AD374">IF(AB374=0,0,IF(AB374&gt;9,AVERAGE(LARGE(D374:Z374,{1,2,3,4,5,6,7,8,9,10})),0))</f>
        <v>0</v>
      </c>
      <c r="AE374" s="48">
        <f t="array" ref="AE374">IF(AB374=0,0,IF(AB374&gt;9,SUM(LARGE(D374:Z374,{1,2,3,4,5,6,7,8,9,10})),0))</f>
        <v>0</v>
      </c>
    </row>
    <row r="375" spans="1:31" x14ac:dyDescent="0.25">
      <c r="A375" s="269" t="s">
        <v>182</v>
      </c>
      <c r="B375" s="262" t="s">
        <v>12</v>
      </c>
      <c r="C375" s="262" t="s">
        <v>88</v>
      </c>
      <c r="D375" s="260"/>
      <c r="E375" s="260"/>
      <c r="F375" s="260"/>
      <c r="G375" s="39"/>
      <c r="H375" s="50"/>
      <c r="I375" s="260"/>
      <c r="J375" s="39"/>
      <c r="K375" s="260"/>
      <c r="L375" s="260"/>
      <c r="M375" s="39"/>
      <c r="N375" s="45"/>
      <c r="O375" s="260"/>
      <c r="P375" s="260"/>
      <c r="Q375" s="260"/>
      <c r="R375" s="260"/>
      <c r="S375" s="260"/>
      <c r="T375" s="260"/>
      <c r="U375" s="260"/>
      <c r="V375" s="260"/>
      <c r="W375" s="260"/>
      <c r="X375" s="260"/>
      <c r="Y375" s="260"/>
      <c r="Z375" s="260"/>
      <c r="AA375" s="262"/>
      <c r="AB375" s="47">
        <f>COUNT(D375:Z375)</f>
        <v>0</v>
      </c>
      <c r="AC375" s="48">
        <f>IF(AB375=0,0,AVERAGE(D375:Z375))</f>
        <v>0</v>
      </c>
      <c r="AD375" s="48">
        <f t="array" ref="AD375">IF(AB375=0,0,IF(AB375&gt;9,AVERAGE(LARGE(D375:Z375,{1,2,3,4,5,6,7,8,9,10})),0))</f>
        <v>0</v>
      </c>
      <c r="AE375" s="48">
        <f t="array" ref="AE375">IF(AB375=0,0,IF(AB375&gt;9,SUM(LARGE(D375:Z375,{1,2,3,4,5,6,7,8,9,10})),0))</f>
        <v>0</v>
      </c>
    </row>
    <row r="376" spans="1:31" x14ac:dyDescent="0.25">
      <c r="A376" s="38" t="s">
        <v>146</v>
      </c>
      <c r="B376" s="39" t="s">
        <v>8</v>
      </c>
      <c r="C376" s="49" t="s">
        <v>44</v>
      </c>
      <c r="D376" s="260">
        <v>45</v>
      </c>
      <c r="E376" s="260"/>
      <c r="F376" s="260"/>
      <c r="G376" s="39"/>
      <c r="H376" s="50"/>
      <c r="I376" s="260"/>
      <c r="J376" s="39"/>
      <c r="K376" s="260"/>
      <c r="L376" s="260"/>
      <c r="M376" s="39"/>
      <c r="N376" s="45"/>
      <c r="O376" s="260"/>
      <c r="P376" s="260"/>
      <c r="Q376" s="260"/>
      <c r="R376" s="260"/>
      <c r="S376" s="260"/>
      <c r="T376" s="260"/>
      <c r="U376" s="260"/>
      <c r="V376" s="260"/>
      <c r="W376" s="260"/>
      <c r="X376" s="260"/>
      <c r="Y376" s="260"/>
      <c r="Z376" s="260"/>
      <c r="AA376" s="262"/>
      <c r="AB376" s="47">
        <f>COUNT(D376:Z376)</f>
        <v>1</v>
      </c>
      <c r="AC376" s="48">
        <f>IF(AB376=0,0,AVERAGE(D376:Z376))</f>
        <v>45</v>
      </c>
      <c r="AD376" s="48">
        <f t="array" ref="AD376">IF(AB376=0,0,IF(AB376&gt;9,AVERAGE(LARGE(D376:Z376,{1,2,3,4,5,6,7,8,9,10})),0))</f>
        <v>0</v>
      </c>
      <c r="AE376" s="48">
        <f t="array" ref="AE376">IF(AB376=0,0,IF(AB376&gt;9,SUM(LARGE(D376:Z376,{1,2,3,4,5,6,7,8,9,10})),0))</f>
        <v>0</v>
      </c>
    </row>
    <row r="377" spans="1:31" x14ac:dyDescent="0.25">
      <c r="A377" s="38" t="s">
        <v>110</v>
      </c>
      <c r="B377" s="39" t="s">
        <v>7</v>
      </c>
      <c r="C377" s="39" t="s">
        <v>44</v>
      </c>
      <c r="D377" s="260">
        <v>44</v>
      </c>
      <c r="E377" s="260"/>
      <c r="F377" s="260"/>
      <c r="G377" s="39"/>
      <c r="H377" s="50"/>
      <c r="I377" s="260"/>
      <c r="J377" s="39"/>
      <c r="K377" s="260"/>
      <c r="L377" s="260"/>
      <c r="M377" s="39"/>
      <c r="N377" s="45"/>
      <c r="O377" s="260"/>
      <c r="P377" s="260"/>
      <c r="Q377" s="260"/>
      <c r="R377" s="260"/>
      <c r="S377" s="260"/>
      <c r="T377" s="260"/>
      <c r="U377" s="260"/>
      <c r="V377" s="260"/>
      <c r="W377" s="260"/>
      <c r="X377" s="260"/>
      <c r="Y377" s="260"/>
      <c r="Z377" s="260"/>
      <c r="AA377" s="262"/>
      <c r="AB377" s="47">
        <f>COUNT(D377:Z377)</f>
        <v>1</v>
      </c>
      <c r="AC377" s="48">
        <f>IF(AB377=0,0,AVERAGE(D377:Z377))</f>
        <v>44</v>
      </c>
      <c r="AD377" s="48">
        <f t="array" ref="AD377">IF(AB377=0,0,IF(AB377&gt;9,AVERAGE(LARGE(D377:Z377,{1,2,3,4,5,6,7,8,9,10})),0))</f>
        <v>0</v>
      </c>
      <c r="AE377" s="48">
        <f t="array" ref="AE377">IF(AB377=0,0,IF(AB377&gt;9,SUM(LARGE(D377:Z377,{1,2,3,4,5,6,7,8,9,10})),0))</f>
        <v>0</v>
      </c>
    </row>
    <row r="378" spans="1:31" x14ac:dyDescent="0.25">
      <c r="A378" s="38" t="s">
        <v>150</v>
      </c>
      <c r="B378" s="39" t="s">
        <v>9</v>
      </c>
      <c r="C378" s="39" t="s">
        <v>44</v>
      </c>
      <c r="D378" s="260">
        <v>42</v>
      </c>
      <c r="E378" s="260"/>
      <c r="F378" s="260"/>
      <c r="G378" s="39"/>
      <c r="H378" s="50"/>
      <c r="I378" s="260"/>
      <c r="J378" s="39"/>
      <c r="K378" s="260"/>
      <c r="L378" s="260"/>
      <c r="M378" s="39"/>
      <c r="N378" s="45"/>
      <c r="O378" s="260"/>
      <c r="P378" s="260"/>
      <c r="Q378" s="260"/>
      <c r="R378" s="260"/>
      <c r="S378" s="260"/>
      <c r="T378" s="260"/>
      <c r="U378" s="260"/>
      <c r="V378" s="260"/>
      <c r="W378" s="260"/>
      <c r="X378" s="260"/>
      <c r="Y378" s="260"/>
      <c r="Z378" s="260"/>
      <c r="AA378" s="262"/>
      <c r="AB378" s="47">
        <f>COUNT(D378:Z378)</f>
        <v>1</v>
      </c>
      <c r="AC378" s="48">
        <f>IF(AB378=0,0,AVERAGE(D378:Z378))</f>
        <v>42</v>
      </c>
      <c r="AD378" s="48">
        <f t="array" ref="AD378">IF(AB378=0,0,IF(AB378&gt;9,AVERAGE(LARGE(D378:Z378,{1,2,3,4,5,6,7,8,9,10})),0))</f>
        <v>0</v>
      </c>
      <c r="AE378" s="48">
        <f t="array" ref="AE378">IF(AB378=0,0,IF(AB378&gt;9,SUM(LARGE(D378:Z378,{1,2,3,4,5,6,7,8,9,10})),0))</f>
        <v>0</v>
      </c>
    </row>
    <row r="379" spans="1:31" x14ac:dyDescent="0.25">
      <c r="A379" s="269" t="s">
        <v>412</v>
      </c>
      <c r="B379" s="262" t="s">
        <v>9</v>
      </c>
      <c r="C379" s="262" t="s">
        <v>44</v>
      </c>
      <c r="D379" s="262">
        <v>41</v>
      </c>
      <c r="E379" s="262"/>
      <c r="F379" s="262"/>
      <c r="G379" s="54"/>
      <c r="H379" s="55"/>
      <c r="I379" s="270"/>
      <c r="J379" s="54"/>
      <c r="K379" s="261"/>
      <c r="L379" s="270"/>
      <c r="M379" s="54"/>
      <c r="N379" s="56"/>
      <c r="O379" s="270"/>
      <c r="P379" s="270"/>
      <c r="Q379" s="270"/>
      <c r="R379" s="270"/>
      <c r="S379" s="270"/>
      <c r="T379" s="270"/>
      <c r="U379" s="270"/>
      <c r="V379" s="270"/>
      <c r="W379" s="270"/>
      <c r="X379" s="262"/>
      <c r="Y379" s="262"/>
      <c r="Z379" s="262"/>
      <c r="AA379" s="53"/>
      <c r="AB379" s="47">
        <f>COUNT(D379:Z379)</f>
        <v>1</v>
      </c>
      <c r="AC379" s="48">
        <f>IF(AB379=0,0,AVERAGE(D379:Z379))</f>
        <v>41</v>
      </c>
      <c r="AD379" s="48">
        <f t="array" ref="AD379">IF(AB379=0,0,IF(AB379&gt;9,AVERAGE(LARGE(D379:Z379,{1,2,3,4,5,6,7,8,9,10})),0))</f>
        <v>0</v>
      </c>
      <c r="AE379" s="48">
        <f t="array" ref="AE379">IF(AB379=0,0,IF(AB379&gt;9,SUM(LARGE(D379:Z379,{1,2,3,4,5,6,7,8,9,10})),0))</f>
        <v>0</v>
      </c>
    </row>
    <row r="380" spans="1:31" x14ac:dyDescent="0.25">
      <c r="A380" s="38" t="s">
        <v>92</v>
      </c>
      <c r="B380" s="39" t="s">
        <v>10</v>
      </c>
      <c r="C380" s="39" t="s">
        <v>44</v>
      </c>
      <c r="D380" s="260">
        <v>38</v>
      </c>
      <c r="E380" s="260"/>
      <c r="F380" s="260"/>
      <c r="G380" s="39"/>
      <c r="H380" s="50"/>
      <c r="I380" s="260"/>
      <c r="J380" s="39"/>
      <c r="K380" s="260"/>
      <c r="L380" s="260"/>
      <c r="M380" s="39"/>
      <c r="N380" s="45"/>
      <c r="O380" s="260"/>
      <c r="P380" s="260"/>
      <c r="Q380" s="260"/>
      <c r="R380" s="260"/>
      <c r="S380" s="260"/>
      <c r="T380" s="260"/>
      <c r="U380" s="260"/>
      <c r="V380" s="260"/>
      <c r="W380" s="260"/>
      <c r="X380" s="260"/>
      <c r="Y380" s="260"/>
      <c r="Z380" s="260"/>
      <c r="AA380" s="262"/>
      <c r="AB380" s="47">
        <f>COUNT(D380:Z380)</f>
        <v>1</v>
      </c>
      <c r="AC380" s="48">
        <f>IF(AB380=0,0,AVERAGE(D380:Z380))</f>
        <v>38</v>
      </c>
      <c r="AD380" s="48">
        <f t="array" ref="AD380">IF(AB380=0,0,IF(AB380&gt;9,AVERAGE(LARGE(D380:Z380,{1,2,3,4,5,6,7,8,9,10})),0))</f>
        <v>0</v>
      </c>
      <c r="AE380" s="48">
        <f t="array" ref="AE380">IF(AB380=0,0,IF(AB380&gt;9,SUM(LARGE(D380:Z380,{1,2,3,4,5,6,7,8,9,10})),0))</f>
        <v>0</v>
      </c>
    </row>
    <row r="381" spans="1:31" x14ac:dyDescent="0.25">
      <c r="A381" s="38" t="s">
        <v>116</v>
      </c>
      <c r="B381" s="39" t="s">
        <v>7</v>
      </c>
      <c r="C381" s="49" t="s">
        <v>44</v>
      </c>
      <c r="D381" s="260">
        <v>38</v>
      </c>
      <c r="E381" s="260"/>
      <c r="F381" s="260"/>
      <c r="G381" s="39"/>
      <c r="H381" s="50"/>
      <c r="I381" s="260"/>
      <c r="J381" s="39"/>
      <c r="K381" s="260"/>
      <c r="L381" s="260"/>
      <c r="M381" s="39"/>
      <c r="N381" s="45"/>
      <c r="O381" s="260"/>
      <c r="P381" s="260"/>
      <c r="Q381" s="260"/>
      <c r="R381" s="260"/>
      <c r="S381" s="260"/>
      <c r="T381" s="260"/>
      <c r="U381" s="260"/>
      <c r="V381" s="260"/>
      <c r="W381" s="260"/>
      <c r="X381" s="260"/>
      <c r="Y381" s="260"/>
      <c r="Z381" s="260"/>
      <c r="AA381" s="262"/>
      <c r="AB381" s="47">
        <f>COUNT(D381:Z381)</f>
        <v>1</v>
      </c>
      <c r="AC381" s="48">
        <f>IF(AB381=0,0,AVERAGE(D381:Z381))</f>
        <v>38</v>
      </c>
      <c r="AD381" s="48">
        <f t="array" ref="AD381">IF(AB381=0,0,IF(AB381&gt;9,AVERAGE(LARGE(D381:Z381,{1,2,3,4,5,6,7,8,9,10})),0))</f>
        <v>0</v>
      </c>
      <c r="AE381" s="48">
        <f t="array" ref="AE381">IF(AB381=0,0,IF(AB381&gt;9,SUM(LARGE(D381:Z381,{1,2,3,4,5,6,7,8,9,10})),0))</f>
        <v>0</v>
      </c>
    </row>
    <row r="382" spans="1:31" x14ac:dyDescent="0.25">
      <c r="A382" s="38" t="s">
        <v>151</v>
      </c>
      <c r="B382" s="39" t="s">
        <v>11</v>
      </c>
      <c r="C382" s="39" t="s">
        <v>44</v>
      </c>
      <c r="D382" s="260">
        <v>38</v>
      </c>
      <c r="E382" s="260"/>
      <c r="F382" s="260"/>
      <c r="G382" s="39"/>
      <c r="H382" s="50"/>
      <c r="I382" s="260"/>
      <c r="J382" s="39"/>
      <c r="K382" s="260"/>
      <c r="L382" s="260"/>
      <c r="M382" s="39"/>
      <c r="N382" s="45"/>
      <c r="O382" s="260"/>
      <c r="P382" s="260"/>
      <c r="Q382" s="260"/>
      <c r="R382" s="260"/>
      <c r="S382" s="260"/>
      <c r="T382" s="260"/>
      <c r="U382" s="260"/>
      <c r="V382" s="260"/>
      <c r="W382" s="260"/>
      <c r="X382" s="260"/>
      <c r="Y382" s="260"/>
      <c r="Z382" s="260"/>
      <c r="AA382" s="262"/>
      <c r="AB382" s="47">
        <f>COUNT(D382:Z382)</f>
        <v>1</v>
      </c>
      <c r="AC382" s="48">
        <f>IF(AB382=0,0,AVERAGE(D382:Z382))</f>
        <v>38</v>
      </c>
      <c r="AD382" s="48">
        <f t="array" ref="AD382">IF(AB382=0,0,IF(AB382&gt;9,AVERAGE(LARGE(D382:Z382,{1,2,3,4,5,6,7,8,9,10})),0))</f>
        <v>0</v>
      </c>
      <c r="AE382" s="48">
        <f t="array" ref="AE382">IF(AB382=0,0,IF(AB382&gt;9,SUM(LARGE(D382:Z382,{1,2,3,4,5,6,7,8,9,10})),0))</f>
        <v>0</v>
      </c>
    </row>
    <row r="383" spans="1:31" x14ac:dyDescent="0.25">
      <c r="A383" s="285" t="s">
        <v>431</v>
      </c>
      <c r="B383" s="286" t="s">
        <v>8</v>
      </c>
      <c r="C383" s="286" t="s">
        <v>44</v>
      </c>
      <c r="D383" s="286">
        <v>35</v>
      </c>
      <c r="E383" s="286"/>
      <c r="F383" s="286"/>
      <c r="G383" s="287"/>
      <c r="H383" s="288"/>
      <c r="I383" s="286"/>
      <c r="J383" s="287"/>
      <c r="K383" s="289"/>
      <c r="L383" s="286"/>
      <c r="M383" s="287"/>
      <c r="N383" s="290"/>
      <c r="O383" s="286"/>
      <c r="P383" s="286"/>
      <c r="Q383" s="286"/>
      <c r="R383" s="286"/>
      <c r="S383" s="286"/>
      <c r="T383" s="286"/>
      <c r="U383" s="286"/>
      <c r="V383" s="286"/>
      <c r="W383" s="286"/>
      <c r="X383" s="286"/>
      <c r="Y383" s="286"/>
      <c r="Z383" s="286"/>
      <c r="AA383" s="287"/>
      <c r="AB383" s="47">
        <f>COUNT(D383:Z383)</f>
        <v>1</v>
      </c>
      <c r="AC383" s="48">
        <f>IF(AB383=0,0,AVERAGE(D383:Z383))</f>
        <v>35</v>
      </c>
      <c r="AD383" s="48">
        <f t="array" ref="AD383">IF(AB383=0,0,IF(AB383&gt;9,AVERAGE(LARGE(D383:Z383,{1,2,3,4,5,6,7,8,9,10})),0))</f>
        <v>0</v>
      </c>
      <c r="AE383" s="48">
        <f t="array" ref="AE383">IF(AB383=0,0,IF(AB383&gt;9,SUM(LARGE(D383:Z383,{1,2,3,4,5,6,7,8,9,10})),0))</f>
        <v>0</v>
      </c>
    </row>
    <row r="384" spans="1:31" x14ac:dyDescent="0.25">
      <c r="A384" s="38" t="s">
        <v>48</v>
      </c>
      <c r="B384" s="39" t="s">
        <v>3</v>
      </c>
      <c r="C384" s="39" t="s">
        <v>44</v>
      </c>
      <c r="D384" s="260">
        <v>35</v>
      </c>
      <c r="E384" s="262"/>
      <c r="F384" s="262"/>
      <c r="G384" s="53"/>
      <c r="H384" s="66"/>
      <c r="I384" s="262"/>
      <c r="J384" s="53"/>
      <c r="K384" s="260"/>
      <c r="L384" s="262"/>
      <c r="M384" s="53"/>
      <c r="N384" s="59"/>
      <c r="O384" s="262"/>
      <c r="P384" s="262"/>
      <c r="Q384" s="262"/>
      <c r="R384" s="262"/>
      <c r="S384" s="262"/>
      <c r="T384" s="262"/>
      <c r="U384" s="262"/>
      <c r="V384" s="262"/>
      <c r="W384" s="262"/>
      <c r="X384" s="262"/>
      <c r="Y384" s="262"/>
      <c r="Z384" s="262"/>
      <c r="AA384" s="53"/>
      <c r="AB384" s="47">
        <f>COUNT(D384:Z384)</f>
        <v>1</v>
      </c>
      <c r="AC384" s="48">
        <f>IF(AB384=0,0,AVERAGE(D384:Z384))</f>
        <v>35</v>
      </c>
      <c r="AD384" s="48">
        <f t="array" ref="AD384">IF(AB384=0,0,IF(AB384&gt;9,AVERAGE(LARGE(D384:Z384,{1,2,3,4,5,6,7,8,9,10})),0))</f>
        <v>0</v>
      </c>
      <c r="AE384" s="48">
        <f t="array" ref="AE384">IF(AB384=0,0,IF(AB384&gt;9,SUM(LARGE(D384:Z384,{1,2,3,4,5,6,7,8,9,10})),0))</f>
        <v>0</v>
      </c>
    </row>
    <row r="385" spans="1:31" x14ac:dyDescent="0.25">
      <c r="A385" s="38" t="s">
        <v>329</v>
      </c>
      <c r="B385" s="39" t="s">
        <v>5</v>
      </c>
      <c r="C385" s="39" t="s">
        <v>44</v>
      </c>
      <c r="D385" s="260">
        <v>35</v>
      </c>
      <c r="E385" s="260"/>
      <c r="F385" s="260"/>
      <c r="G385" s="39"/>
      <c r="H385" s="50"/>
      <c r="I385" s="260"/>
      <c r="J385" s="39"/>
      <c r="K385" s="260"/>
      <c r="L385" s="260"/>
      <c r="M385" s="39"/>
      <c r="N385" s="45"/>
      <c r="O385" s="260"/>
      <c r="P385" s="260"/>
      <c r="Q385" s="260"/>
      <c r="R385" s="260"/>
      <c r="S385" s="260"/>
      <c r="T385" s="260"/>
      <c r="U385" s="260"/>
      <c r="V385" s="260"/>
      <c r="W385" s="260"/>
      <c r="X385" s="260"/>
      <c r="Y385" s="260"/>
      <c r="Z385" s="260"/>
      <c r="AA385" s="262"/>
      <c r="AB385" s="47">
        <f>COUNT(D385:Z385)</f>
        <v>1</v>
      </c>
      <c r="AC385" s="48">
        <f>IF(AB385=0,0,AVERAGE(D385:Z385))</f>
        <v>35</v>
      </c>
      <c r="AD385" s="48">
        <f t="array" ref="AD385">IF(AB385=0,0,IF(AB385&gt;9,AVERAGE(LARGE(D385:Z385,{1,2,3,4,5,6,7,8,9,10})),0))</f>
        <v>0</v>
      </c>
      <c r="AE385" s="48">
        <f t="array" ref="AE385">IF(AB385=0,0,IF(AB385&gt;9,SUM(LARGE(D385:Z385,{1,2,3,4,5,6,7,8,9,10})),0))</f>
        <v>0</v>
      </c>
    </row>
    <row r="386" spans="1:31" x14ac:dyDescent="0.25">
      <c r="A386" s="329" t="s">
        <v>280</v>
      </c>
      <c r="B386" s="260" t="s">
        <v>8</v>
      </c>
      <c r="C386" s="39" t="s">
        <v>44</v>
      </c>
      <c r="D386" s="260">
        <v>35</v>
      </c>
      <c r="E386" s="260"/>
      <c r="F386" s="260"/>
      <c r="G386" s="39"/>
      <c r="H386" s="50"/>
      <c r="I386" s="260"/>
      <c r="J386" s="39"/>
      <c r="K386" s="260"/>
      <c r="L386" s="260"/>
      <c r="M386" s="39"/>
      <c r="N386" s="45"/>
      <c r="O386" s="260"/>
      <c r="P386" s="260"/>
      <c r="Q386" s="260"/>
      <c r="R386" s="260"/>
      <c r="S386" s="260"/>
      <c r="T386" s="260"/>
      <c r="U386" s="260"/>
      <c r="V386" s="260"/>
      <c r="W386" s="260"/>
      <c r="X386" s="260"/>
      <c r="Y386" s="260"/>
      <c r="Z386" s="260"/>
      <c r="AA386" s="262"/>
      <c r="AB386" s="47">
        <f>COUNT(D386:Z386)</f>
        <v>1</v>
      </c>
      <c r="AC386" s="48">
        <f>IF(AB386=0,0,AVERAGE(D386:Z386))</f>
        <v>35</v>
      </c>
      <c r="AD386" s="48">
        <f t="array" ref="AD386">IF(AB386=0,0,IF(AB386&gt;9,AVERAGE(LARGE(D386:Z386,{1,2,3,4,5,6,7,8,9,10})),0))</f>
        <v>0</v>
      </c>
      <c r="AE386" s="48">
        <f t="array" ref="AE386">IF(AB386=0,0,IF(AB386&gt;9,SUM(LARGE(D386:Z386,{1,2,3,4,5,6,7,8,9,10})),0))</f>
        <v>0</v>
      </c>
    </row>
    <row r="387" spans="1:31" x14ac:dyDescent="0.25">
      <c r="A387" s="38" t="s">
        <v>336</v>
      </c>
      <c r="B387" s="39" t="s">
        <v>7</v>
      </c>
      <c r="C387" s="39" t="s">
        <v>44</v>
      </c>
      <c r="D387" s="260">
        <v>34</v>
      </c>
      <c r="E387" s="260"/>
      <c r="F387" s="260"/>
      <c r="G387" s="39"/>
      <c r="H387" s="50"/>
      <c r="I387" s="260"/>
      <c r="J387" s="39"/>
      <c r="K387" s="260"/>
      <c r="L387" s="260"/>
      <c r="M387" s="39"/>
      <c r="N387" s="45"/>
      <c r="O387" s="260"/>
      <c r="P387" s="260"/>
      <c r="Q387" s="260"/>
      <c r="R387" s="260"/>
      <c r="S387" s="260"/>
      <c r="T387" s="260"/>
      <c r="U387" s="260"/>
      <c r="V387" s="260"/>
      <c r="W387" s="260"/>
      <c r="X387" s="260"/>
      <c r="Y387" s="260"/>
      <c r="Z387" s="260"/>
      <c r="AA387" s="262"/>
      <c r="AB387" s="47">
        <f>COUNT(D387:Z387)</f>
        <v>1</v>
      </c>
      <c r="AC387" s="48">
        <f>IF(AB387=0,0,AVERAGE(D387:Z387))</f>
        <v>34</v>
      </c>
      <c r="AD387" s="48">
        <f t="array" ref="AD387">IF(AB387=0,0,IF(AB387&gt;9,AVERAGE(LARGE(D387:Z387,{1,2,3,4,5,6,7,8,9,10})),0))</f>
        <v>0</v>
      </c>
      <c r="AE387" s="48">
        <f t="array" ref="AE387">IF(AB387=0,0,IF(AB387&gt;9,SUM(LARGE(D387:Z387,{1,2,3,4,5,6,7,8,9,10})),0))</f>
        <v>0</v>
      </c>
    </row>
    <row r="388" spans="1:31" x14ac:dyDescent="0.25">
      <c r="A388" s="38" t="s">
        <v>197</v>
      </c>
      <c r="B388" s="39" t="s">
        <v>12</v>
      </c>
      <c r="C388" s="39" t="s">
        <v>44</v>
      </c>
      <c r="D388" s="260">
        <v>34</v>
      </c>
      <c r="E388" s="260"/>
      <c r="F388" s="260"/>
      <c r="G388" s="39"/>
      <c r="H388" s="50"/>
      <c r="I388" s="260"/>
      <c r="J388" s="39"/>
      <c r="K388" s="260"/>
      <c r="L388" s="260"/>
      <c r="M388" s="39"/>
      <c r="N388" s="45"/>
      <c r="O388" s="260"/>
      <c r="P388" s="260"/>
      <c r="Q388" s="260"/>
      <c r="R388" s="260"/>
      <c r="S388" s="260"/>
      <c r="T388" s="260"/>
      <c r="U388" s="260"/>
      <c r="V388" s="260"/>
      <c r="W388" s="260"/>
      <c r="X388" s="260"/>
      <c r="Y388" s="39"/>
      <c r="Z388" s="39"/>
      <c r="AA388" s="262"/>
      <c r="AB388" s="47">
        <f>COUNT(D388:Z388)</f>
        <v>1</v>
      </c>
      <c r="AC388" s="48">
        <f>IF(AB388=0,0,AVERAGE(D388:Z388))</f>
        <v>34</v>
      </c>
      <c r="AD388" s="48">
        <f t="array" ref="AD388">IF(AB388=0,0,IF(AB388&gt;9,AVERAGE(LARGE(D388:Z388,{1,2,3,4,5,6,7,8,9,10})),0))</f>
        <v>0</v>
      </c>
      <c r="AE388" s="48">
        <f t="array" ref="AE388">IF(AB388=0,0,IF(AB388&gt;9,SUM(LARGE(D388:Z388,{1,2,3,4,5,6,7,8,9,10})),0))</f>
        <v>0</v>
      </c>
    </row>
    <row r="389" spans="1:31" x14ac:dyDescent="0.25">
      <c r="A389" s="269" t="s">
        <v>96</v>
      </c>
      <c r="B389" s="39" t="s">
        <v>12</v>
      </c>
      <c r="C389" s="39" t="s">
        <v>44</v>
      </c>
      <c r="D389" s="260">
        <v>28</v>
      </c>
      <c r="E389" s="260"/>
      <c r="F389" s="260"/>
      <c r="G389" s="39"/>
      <c r="H389" s="50"/>
      <c r="I389" s="260"/>
      <c r="J389" s="39"/>
      <c r="K389" s="260"/>
      <c r="L389" s="260"/>
      <c r="M389" s="39"/>
      <c r="N389" s="45"/>
      <c r="O389" s="260"/>
      <c r="P389" s="260"/>
      <c r="Q389" s="260"/>
      <c r="R389" s="260"/>
      <c r="S389" s="260"/>
      <c r="T389" s="260"/>
      <c r="U389" s="260"/>
      <c r="V389" s="260"/>
      <c r="W389" s="260"/>
      <c r="X389" s="260"/>
      <c r="Y389" s="39"/>
      <c r="Z389" s="39"/>
      <c r="AA389" s="262"/>
      <c r="AB389" s="47">
        <f>COUNT(D389:Z389)</f>
        <v>1</v>
      </c>
      <c r="AC389" s="48">
        <f>IF(AB389=0,0,AVERAGE(D389:Z389))</f>
        <v>28</v>
      </c>
      <c r="AD389" s="48">
        <f t="array" ref="AD389">IF(AB389=0,0,IF(AB389&gt;9,AVERAGE(LARGE(D389:Z389,{1,2,3,4,5,6,7,8,9,10})),0))</f>
        <v>0</v>
      </c>
      <c r="AE389" s="48">
        <f t="array" ref="AE389">IF(AB389=0,0,IF(AB389&gt;9,SUM(LARGE(D389:Z389,{1,2,3,4,5,6,7,8,9,10})),0))</f>
        <v>0</v>
      </c>
    </row>
    <row r="390" spans="1:31" x14ac:dyDescent="0.25">
      <c r="A390" s="38" t="s">
        <v>49</v>
      </c>
      <c r="B390" s="39" t="s">
        <v>8</v>
      </c>
      <c r="C390" s="39" t="s">
        <v>44</v>
      </c>
      <c r="D390" s="260">
        <v>25</v>
      </c>
      <c r="E390" s="260"/>
      <c r="F390" s="260"/>
      <c r="G390" s="39"/>
      <c r="H390" s="50"/>
      <c r="I390" s="260"/>
      <c r="J390" s="39"/>
      <c r="K390" s="260"/>
      <c r="L390" s="260"/>
      <c r="M390" s="39"/>
      <c r="N390" s="45"/>
      <c r="O390" s="260"/>
      <c r="P390" s="260"/>
      <c r="Q390" s="260"/>
      <c r="R390" s="260"/>
      <c r="S390" s="260"/>
      <c r="T390" s="260"/>
      <c r="U390" s="260"/>
      <c r="V390" s="260"/>
      <c r="W390" s="260"/>
      <c r="X390" s="260"/>
      <c r="Y390" s="260"/>
      <c r="Z390" s="260"/>
      <c r="AA390" s="262"/>
      <c r="AB390" s="47">
        <f>COUNT(D390:Z390)</f>
        <v>1</v>
      </c>
      <c r="AC390" s="48">
        <f>IF(AB390=0,0,AVERAGE(D390:Z390))</f>
        <v>25</v>
      </c>
      <c r="AD390" s="48">
        <f t="array" ref="AD390">IF(AB390=0,0,IF(AB390&gt;9,AVERAGE(LARGE(D390:Z390,{1,2,3,4,5,6,7,8,9,10})),0))</f>
        <v>0</v>
      </c>
      <c r="AE390" s="48">
        <f t="array" ref="AE390">IF(AB390=0,0,IF(AB390&gt;9,SUM(LARGE(D390:Z390,{1,2,3,4,5,6,7,8,9,10})),0))</f>
        <v>0</v>
      </c>
    </row>
    <row r="391" spans="1:31" x14ac:dyDescent="0.25">
      <c r="A391" s="38" t="s">
        <v>114</v>
      </c>
      <c r="B391" s="39" t="s">
        <v>6</v>
      </c>
      <c r="C391" s="39" t="s">
        <v>44</v>
      </c>
      <c r="D391" s="260">
        <v>25</v>
      </c>
      <c r="E391" s="260"/>
      <c r="F391" s="260"/>
      <c r="G391" s="39"/>
      <c r="H391" s="50"/>
      <c r="I391" s="260"/>
      <c r="J391" s="39"/>
      <c r="K391" s="260"/>
      <c r="L391" s="260"/>
      <c r="M391" s="39"/>
      <c r="N391" s="45"/>
      <c r="O391" s="260"/>
      <c r="P391" s="260"/>
      <c r="Q391" s="260"/>
      <c r="R391" s="260"/>
      <c r="S391" s="260"/>
      <c r="T391" s="260"/>
      <c r="U391" s="260"/>
      <c r="V391" s="260"/>
      <c r="W391" s="260"/>
      <c r="X391" s="260"/>
      <c r="Y391" s="260"/>
      <c r="Z391" s="260"/>
      <c r="AA391" s="262"/>
      <c r="AB391" s="47">
        <f>COUNT(D391:Z391)</f>
        <v>1</v>
      </c>
      <c r="AC391" s="48">
        <f>IF(AB391=0,0,AVERAGE(D391:Z391))</f>
        <v>25</v>
      </c>
      <c r="AD391" s="48">
        <f t="array" ref="AD391">IF(AB391=0,0,IF(AB391&gt;9,AVERAGE(LARGE(D391:Z391,{1,2,3,4,5,6,7,8,9,10})),0))</f>
        <v>0</v>
      </c>
      <c r="AE391" s="48">
        <f t="array" ref="AE391">IF(AB391=0,0,IF(AB391&gt;9,SUM(LARGE(D391:Z391,{1,2,3,4,5,6,7,8,9,10})),0))</f>
        <v>0</v>
      </c>
    </row>
    <row r="392" spans="1:31" x14ac:dyDescent="0.25">
      <c r="A392" s="38" t="s">
        <v>181</v>
      </c>
      <c r="B392" s="39" t="s">
        <v>8</v>
      </c>
      <c r="C392" s="39" t="s">
        <v>44</v>
      </c>
      <c r="D392" s="260">
        <v>19</v>
      </c>
      <c r="E392" s="260"/>
      <c r="F392" s="260"/>
      <c r="G392" s="39"/>
      <c r="H392" s="50"/>
      <c r="I392" s="260"/>
      <c r="J392" s="39"/>
      <c r="K392" s="260"/>
      <c r="L392" s="260"/>
      <c r="M392" s="39"/>
      <c r="N392" s="45"/>
      <c r="O392" s="260"/>
      <c r="P392" s="260"/>
      <c r="Q392" s="260"/>
      <c r="R392" s="260"/>
      <c r="S392" s="260"/>
      <c r="T392" s="260"/>
      <c r="U392" s="260"/>
      <c r="V392" s="260"/>
      <c r="W392" s="260"/>
      <c r="X392" s="260"/>
      <c r="Y392" s="260"/>
      <c r="Z392" s="260"/>
      <c r="AA392" s="262"/>
      <c r="AB392" s="47">
        <f>COUNT(D392:Z392)</f>
        <v>1</v>
      </c>
      <c r="AC392" s="48">
        <f>IF(AB392=0,0,AVERAGE(D392:Z392))</f>
        <v>19</v>
      </c>
      <c r="AD392" s="48">
        <f t="array" ref="AD392">IF(AB392=0,0,IF(AB392&gt;9,AVERAGE(LARGE(D392:Z392,{1,2,3,4,5,6,7,8,9,10})),0))</f>
        <v>0</v>
      </c>
      <c r="AE392" s="48">
        <f t="array" ref="AE392">IF(AB392=0,0,IF(AB392&gt;9,SUM(LARGE(D392:Z392,{1,2,3,4,5,6,7,8,9,10})),0))</f>
        <v>0</v>
      </c>
    </row>
    <row r="393" spans="1:31" x14ac:dyDescent="0.25">
      <c r="A393" s="266" t="s">
        <v>43</v>
      </c>
      <c r="B393" s="260" t="s">
        <v>4</v>
      </c>
      <c r="C393" s="260" t="s">
        <v>44</v>
      </c>
      <c r="D393" s="260"/>
      <c r="E393" s="260"/>
      <c r="F393" s="260"/>
      <c r="G393" s="39"/>
      <c r="H393" s="50"/>
      <c r="I393" s="260"/>
      <c r="J393" s="39"/>
      <c r="K393" s="260"/>
      <c r="L393" s="260"/>
      <c r="M393" s="39"/>
      <c r="N393" s="45"/>
      <c r="O393" s="260"/>
      <c r="P393" s="260"/>
      <c r="Q393" s="260"/>
      <c r="R393" s="260"/>
      <c r="S393" s="260"/>
      <c r="T393" s="260"/>
      <c r="U393" s="260"/>
      <c r="V393" s="260"/>
      <c r="W393" s="260"/>
      <c r="X393" s="260"/>
      <c r="Y393" s="260"/>
      <c r="Z393" s="260"/>
      <c r="AA393" s="262"/>
      <c r="AB393" s="47">
        <f>COUNT(D393:Z393)</f>
        <v>0</v>
      </c>
      <c r="AC393" s="48">
        <f>IF(AB393=0,0,AVERAGE(D393:Z393))</f>
        <v>0</v>
      </c>
      <c r="AD393" s="48">
        <f t="array" ref="AD393">IF(AB393=0,0,IF(AB393&gt;9,AVERAGE(LARGE(D393:Z393,{1,2,3,4,5,6,7,8,9,10})),0))</f>
        <v>0</v>
      </c>
      <c r="AE393" s="48">
        <f t="array" ref="AE393">IF(AB393=0,0,IF(AB393&gt;9,SUM(LARGE(D393:Z393,{1,2,3,4,5,6,7,8,9,10})),0))</f>
        <v>0</v>
      </c>
    </row>
    <row r="394" spans="1:31" x14ac:dyDescent="0.25">
      <c r="A394" s="38" t="s">
        <v>46</v>
      </c>
      <c r="B394" s="39" t="s">
        <v>8</v>
      </c>
      <c r="C394" s="39" t="s">
        <v>44</v>
      </c>
      <c r="D394" s="260"/>
      <c r="E394" s="260"/>
      <c r="F394" s="260"/>
      <c r="G394" s="39"/>
      <c r="H394" s="50"/>
      <c r="I394" s="260"/>
      <c r="J394" s="39"/>
      <c r="K394" s="260"/>
      <c r="L394" s="260"/>
      <c r="M394" s="39"/>
      <c r="N394" s="45"/>
      <c r="O394" s="260"/>
      <c r="P394" s="260"/>
      <c r="Q394" s="260"/>
      <c r="R394" s="260"/>
      <c r="S394" s="260"/>
      <c r="T394" s="260"/>
      <c r="U394" s="260"/>
      <c r="V394" s="260"/>
      <c r="W394" s="260"/>
      <c r="X394" s="260"/>
      <c r="Y394" s="260"/>
      <c r="Z394" s="260"/>
      <c r="AA394" s="262"/>
      <c r="AB394" s="47">
        <f>COUNT(D394:Z394)</f>
        <v>0</v>
      </c>
      <c r="AC394" s="48">
        <f>IF(AB394=0,0,AVERAGE(D394:Z394))</f>
        <v>0</v>
      </c>
      <c r="AD394" s="48">
        <f t="array" ref="AD394">IF(AB394=0,0,IF(AB394&gt;9,AVERAGE(LARGE(D394:Z394,{1,2,3,4,5,6,7,8,9,10})),0))</f>
        <v>0</v>
      </c>
      <c r="AE394" s="48">
        <f t="array" ref="AE394">IF(AB394=0,0,IF(AB394&gt;9,SUM(LARGE(D394:Z394,{1,2,3,4,5,6,7,8,9,10})),0))</f>
        <v>0</v>
      </c>
    </row>
    <row r="395" spans="1:31" x14ac:dyDescent="0.25">
      <c r="A395" s="38" t="s">
        <v>50</v>
      </c>
      <c r="B395" s="39" t="s">
        <v>9</v>
      </c>
      <c r="C395" s="39" t="s">
        <v>44</v>
      </c>
      <c r="D395" s="262"/>
      <c r="E395" s="262"/>
      <c r="F395" s="262"/>
      <c r="G395" s="54"/>
      <c r="H395" s="55"/>
      <c r="I395" s="270"/>
      <c r="J395" s="54"/>
      <c r="K395" s="261"/>
      <c r="L395" s="270"/>
      <c r="M395" s="54"/>
      <c r="N395" s="56"/>
      <c r="O395" s="270"/>
      <c r="P395" s="270"/>
      <c r="Q395" s="270"/>
      <c r="R395" s="270"/>
      <c r="S395" s="271"/>
      <c r="T395" s="270"/>
      <c r="U395" s="270"/>
      <c r="V395" s="270"/>
      <c r="W395" s="270"/>
      <c r="X395" s="262"/>
      <c r="Y395" s="262"/>
      <c r="Z395" s="262"/>
      <c r="AA395" s="53"/>
      <c r="AB395" s="47">
        <f>COUNT(D395:Z395)</f>
        <v>0</v>
      </c>
      <c r="AC395" s="48">
        <f>IF(AB395=0,0,AVERAGE(D395:Z395))</f>
        <v>0</v>
      </c>
      <c r="AD395" s="48">
        <f t="array" ref="AD395">IF(AB395=0,0,IF(AB395&gt;9,AVERAGE(LARGE(D395:Z395,{1,2,3,4,5,6,7,8,9,10})),0))</f>
        <v>0</v>
      </c>
      <c r="AE395" s="48">
        <f t="array" ref="AE395">IF(AB395=0,0,IF(AB395&gt;9,SUM(LARGE(D395:Z395,{1,2,3,4,5,6,7,8,9,10})),0))</f>
        <v>0</v>
      </c>
    </row>
    <row r="396" spans="1:31" x14ac:dyDescent="0.25">
      <c r="A396" s="38" t="s">
        <v>355</v>
      </c>
      <c r="B396" s="39" t="s">
        <v>5</v>
      </c>
      <c r="C396" s="39" t="s">
        <v>44</v>
      </c>
      <c r="D396" s="260"/>
      <c r="E396" s="260"/>
      <c r="F396" s="260"/>
      <c r="G396" s="39"/>
      <c r="H396" s="50"/>
      <c r="I396" s="260"/>
      <c r="J396" s="39"/>
      <c r="K396" s="260"/>
      <c r="L396" s="260"/>
      <c r="M396" s="39"/>
      <c r="N396" s="45"/>
      <c r="O396" s="260"/>
      <c r="P396" s="260"/>
      <c r="Q396" s="260"/>
      <c r="R396" s="260"/>
      <c r="S396" s="260"/>
      <c r="T396" s="260"/>
      <c r="U396" s="260"/>
      <c r="V396" s="260"/>
      <c r="W396" s="260"/>
      <c r="X396" s="260"/>
      <c r="Y396" s="260"/>
      <c r="Z396" s="260"/>
      <c r="AA396" s="262"/>
      <c r="AB396" s="47">
        <f>COUNT(D396:Z396)</f>
        <v>0</v>
      </c>
      <c r="AC396" s="48">
        <f>IF(AB396=0,0,AVERAGE(D396:Z396))</f>
        <v>0</v>
      </c>
      <c r="AD396" s="48">
        <f t="array" ref="AD396">IF(AB396=0,0,IF(AB396&gt;9,AVERAGE(LARGE(D396:Z396,{1,2,3,4,5,6,7,8,9,10})),0))</f>
        <v>0</v>
      </c>
      <c r="AE396" s="48">
        <f t="array" ref="AE396">IF(AB396=0,0,IF(AB396&gt;9,SUM(LARGE(D396:Z396,{1,2,3,4,5,6,7,8,9,10})),0))</f>
        <v>0</v>
      </c>
    </row>
    <row r="397" spans="1:31" x14ac:dyDescent="0.25">
      <c r="A397" s="38" t="s">
        <v>266</v>
      </c>
      <c r="B397" s="39" t="s">
        <v>9</v>
      </c>
      <c r="C397" s="39" t="s">
        <v>44</v>
      </c>
      <c r="D397" s="260"/>
      <c r="E397" s="260"/>
      <c r="F397" s="260"/>
      <c r="G397" s="39"/>
      <c r="H397" s="50"/>
      <c r="I397" s="260"/>
      <c r="J397" s="39"/>
      <c r="K397" s="260"/>
      <c r="L397" s="260"/>
      <c r="M397" s="39"/>
      <c r="N397" s="45"/>
      <c r="O397" s="260"/>
      <c r="P397" s="260"/>
      <c r="Q397" s="260"/>
      <c r="R397" s="260"/>
      <c r="S397" s="260"/>
      <c r="T397" s="260"/>
      <c r="U397" s="260"/>
      <c r="V397" s="260"/>
      <c r="W397" s="260"/>
      <c r="X397" s="260"/>
      <c r="Y397" s="260"/>
      <c r="Z397" s="260"/>
      <c r="AA397" s="262"/>
      <c r="AB397" s="47">
        <f>COUNT(D397:Z397)</f>
        <v>0</v>
      </c>
      <c r="AC397" s="48">
        <f>IF(AB397=0,0,AVERAGE(D397:Z397))</f>
        <v>0</v>
      </c>
      <c r="AD397" s="48">
        <f t="array" ref="AD397">IF(AB397=0,0,IF(AB397&gt;9,AVERAGE(LARGE(D397:Z397,{1,2,3,4,5,6,7,8,9,10})),0))</f>
        <v>0</v>
      </c>
      <c r="AE397" s="48">
        <f t="array" ref="AE397">IF(AB397=0,0,IF(AB397&gt;9,SUM(LARGE(D397:Z397,{1,2,3,4,5,6,7,8,9,10})),0))</f>
        <v>0</v>
      </c>
    </row>
    <row r="398" spans="1:31" x14ac:dyDescent="0.25">
      <c r="A398" s="38" t="s">
        <v>84</v>
      </c>
      <c r="B398" s="39" t="s">
        <v>7</v>
      </c>
      <c r="C398" s="39" t="s">
        <v>44</v>
      </c>
      <c r="D398" s="260"/>
      <c r="E398" s="260"/>
      <c r="F398" s="260"/>
      <c r="G398" s="39"/>
      <c r="H398" s="50"/>
      <c r="I398" s="260"/>
      <c r="J398" s="39"/>
      <c r="K398" s="260"/>
      <c r="L398" s="260"/>
      <c r="M398" s="39"/>
      <c r="N398" s="45"/>
      <c r="O398" s="260"/>
      <c r="P398" s="260"/>
      <c r="Q398" s="260"/>
      <c r="R398" s="260"/>
      <c r="S398" s="260"/>
      <c r="T398" s="260"/>
      <c r="U398" s="260"/>
      <c r="V398" s="260"/>
      <c r="W398" s="260"/>
      <c r="X398" s="260"/>
      <c r="Y398" s="260"/>
      <c r="Z398" s="260"/>
      <c r="AA398" s="262"/>
      <c r="AB398" s="47">
        <f>COUNT(D398:Z398)</f>
        <v>0</v>
      </c>
      <c r="AC398" s="48">
        <f>IF(AB398=0,0,AVERAGE(D398:Z398))</f>
        <v>0</v>
      </c>
      <c r="AD398" s="48">
        <f t="array" ref="AD398">IF(AB398=0,0,IF(AB398&gt;9,AVERAGE(LARGE(D398:Z398,{1,2,3,4,5,6,7,8,9,10})),0))</f>
        <v>0</v>
      </c>
      <c r="AE398" s="48">
        <f t="array" ref="AE398">IF(AB398=0,0,IF(AB398&gt;9,SUM(LARGE(D398:Z398,{1,2,3,4,5,6,7,8,9,10})),0))</f>
        <v>0</v>
      </c>
    </row>
    <row r="399" spans="1:31" x14ac:dyDescent="0.25">
      <c r="A399" s="38" t="s">
        <v>270</v>
      </c>
      <c r="B399" s="39" t="s">
        <v>5</v>
      </c>
      <c r="C399" s="39" t="s">
        <v>44</v>
      </c>
      <c r="D399" s="260"/>
      <c r="E399" s="260"/>
      <c r="F399" s="260"/>
      <c r="G399" s="39"/>
      <c r="H399" s="50"/>
      <c r="I399" s="260"/>
      <c r="J399" s="39"/>
      <c r="K399" s="260"/>
      <c r="L399" s="260"/>
      <c r="M399" s="39"/>
      <c r="N399" s="45"/>
      <c r="O399" s="260"/>
      <c r="P399" s="260"/>
      <c r="Q399" s="260"/>
      <c r="R399" s="260"/>
      <c r="S399" s="260"/>
      <c r="T399" s="260"/>
      <c r="U399" s="260"/>
      <c r="V399" s="260"/>
      <c r="W399" s="260"/>
      <c r="X399" s="260"/>
      <c r="Y399" s="260"/>
      <c r="Z399" s="260"/>
      <c r="AA399" s="262"/>
      <c r="AB399" s="47">
        <f>COUNT(D399:Z399)</f>
        <v>0</v>
      </c>
      <c r="AC399" s="48">
        <f>IF(AB399=0,0,AVERAGE(D399:Z399))</f>
        <v>0</v>
      </c>
      <c r="AD399" s="48">
        <f t="array" ref="AD399">IF(AB399=0,0,IF(AB399&gt;9,AVERAGE(LARGE(D399:Z399,{1,2,3,4,5,6,7,8,9,10})),0))</f>
        <v>0</v>
      </c>
      <c r="AE399" s="48">
        <f t="array" ref="AE399">IF(AB399=0,0,IF(AB399&gt;9,SUM(LARGE(D399:Z399,{1,2,3,4,5,6,7,8,9,10})),0))</f>
        <v>0</v>
      </c>
    </row>
    <row r="400" spans="1:31" x14ac:dyDescent="0.25">
      <c r="A400" s="38" t="s">
        <v>91</v>
      </c>
      <c r="B400" s="39" t="s">
        <v>10</v>
      </c>
      <c r="C400" s="39" t="s">
        <v>44</v>
      </c>
      <c r="D400" s="260"/>
      <c r="E400" s="260"/>
      <c r="F400" s="260"/>
      <c r="G400" s="39"/>
      <c r="H400" s="50"/>
      <c r="I400" s="260"/>
      <c r="J400" s="39"/>
      <c r="K400" s="260"/>
      <c r="L400" s="260"/>
      <c r="M400" s="39"/>
      <c r="N400" s="45"/>
      <c r="O400" s="260"/>
      <c r="P400" s="260"/>
      <c r="Q400" s="260"/>
      <c r="R400" s="260"/>
      <c r="S400" s="260"/>
      <c r="T400" s="260"/>
      <c r="U400" s="260"/>
      <c r="V400" s="260"/>
      <c r="W400" s="260"/>
      <c r="X400" s="260"/>
      <c r="Y400" s="260"/>
      <c r="Z400" s="260"/>
      <c r="AA400" s="262"/>
      <c r="AB400" s="47">
        <f>COUNT(D400:Z400)</f>
        <v>0</v>
      </c>
      <c r="AC400" s="48">
        <f>IF(AB400=0,0,AVERAGE(D400:Z400))</f>
        <v>0</v>
      </c>
      <c r="AD400" s="48">
        <f t="array" ref="AD400">IF(AB400=0,0,IF(AB400&gt;9,AVERAGE(LARGE(D400:Z400,{1,2,3,4,5,6,7,8,9,10})),0))</f>
        <v>0</v>
      </c>
      <c r="AE400" s="48">
        <f t="array" ref="AE400">IF(AB400=0,0,IF(AB400&gt;9,SUM(LARGE(D400:Z400,{1,2,3,4,5,6,7,8,9,10})),0))</f>
        <v>0</v>
      </c>
    </row>
    <row r="401" spans="1:31" x14ac:dyDescent="0.25">
      <c r="A401" s="269" t="s">
        <v>97</v>
      </c>
      <c r="B401" s="260" t="s">
        <v>8</v>
      </c>
      <c r="C401" s="260" t="s">
        <v>44</v>
      </c>
      <c r="D401" s="260"/>
      <c r="E401" s="260"/>
      <c r="F401" s="260"/>
      <c r="G401" s="39"/>
      <c r="H401" s="50"/>
      <c r="I401" s="260"/>
      <c r="J401" s="39"/>
      <c r="K401" s="260"/>
      <c r="L401" s="260"/>
      <c r="M401" s="39"/>
      <c r="N401" s="45"/>
      <c r="O401" s="260"/>
      <c r="P401" s="260"/>
      <c r="Q401" s="260"/>
      <c r="R401" s="260"/>
      <c r="S401" s="260"/>
      <c r="T401" s="260"/>
      <c r="U401" s="260"/>
      <c r="V401" s="260"/>
      <c r="W401" s="260"/>
      <c r="X401" s="260"/>
      <c r="Y401" s="260"/>
      <c r="Z401" s="260"/>
      <c r="AA401" s="262"/>
      <c r="AB401" s="47">
        <f>COUNT(D401:Z401)</f>
        <v>0</v>
      </c>
      <c r="AC401" s="48">
        <f>IF(AB401=0,0,AVERAGE(D401:Z401))</f>
        <v>0</v>
      </c>
      <c r="AD401" s="48">
        <f t="array" ref="AD401">IF(AB401=0,0,IF(AB401&gt;9,AVERAGE(LARGE(D401:Z401,{1,2,3,4,5,6,7,8,9,10})),0))</f>
        <v>0</v>
      </c>
      <c r="AE401" s="48">
        <f t="array" ref="AE401">IF(AB401=0,0,IF(AB401&gt;9,SUM(LARGE(D401:Z401,{1,2,3,4,5,6,7,8,9,10})),0))</f>
        <v>0</v>
      </c>
    </row>
    <row r="402" spans="1:31" x14ac:dyDescent="0.25">
      <c r="A402" s="329" t="s">
        <v>102</v>
      </c>
      <c r="B402" s="260" t="s">
        <v>5</v>
      </c>
      <c r="C402" s="260" t="s">
        <v>44</v>
      </c>
      <c r="D402" s="260"/>
      <c r="E402" s="260"/>
      <c r="F402" s="260"/>
      <c r="G402" s="39"/>
      <c r="H402" s="50"/>
      <c r="I402" s="260"/>
      <c r="J402" s="39"/>
      <c r="K402" s="260"/>
      <c r="L402" s="260"/>
      <c r="M402" s="39"/>
      <c r="N402" s="45"/>
      <c r="O402" s="260"/>
      <c r="P402" s="260"/>
      <c r="Q402" s="260"/>
      <c r="R402" s="260"/>
      <c r="S402" s="260"/>
      <c r="T402" s="260"/>
      <c r="U402" s="260"/>
      <c r="V402" s="260"/>
      <c r="W402" s="260"/>
      <c r="X402" s="260"/>
      <c r="Y402" s="260"/>
      <c r="Z402" s="260"/>
      <c r="AA402" s="262"/>
      <c r="AB402" s="47">
        <f>COUNT(D402:Z402)</f>
        <v>0</v>
      </c>
      <c r="AC402" s="48">
        <f>IF(AB402=0,0,AVERAGE(D402:Z402))</f>
        <v>0</v>
      </c>
      <c r="AD402" s="48">
        <f t="array" ref="AD402">IF(AB402=0,0,IF(AB402&gt;9,AVERAGE(LARGE(D402:Z402,{1,2,3,4,5,6,7,8,9,10})),0))</f>
        <v>0</v>
      </c>
      <c r="AE402" s="48">
        <f t="array" ref="AE402">IF(AB402=0,0,IF(AB402&gt;9,SUM(LARGE(D402:Z402,{1,2,3,4,5,6,7,8,9,10})),0))</f>
        <v>0</v>
      </c>
    </row>
    <row r="403" spans="1:31" x14ac:dyDescent="0.25">
      <c r="A403" s="38" t="s">
        <v>112</v>
      </c>
      <c r="B403" s="39" t="s">
        <v>5</v>
      </c>
      <c r="C403" s="39" t="s">
        <v>44</v>
      </c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59"/>
      <c r="AB403" s="47">
        <f>COUNT(D403:Z403)</f>
        <v>0</v>
      </c>
      <c r="AC403" s="48">
        <f>IF(AB403=0,0,AVERAGE(D403:Z403))</f>
        <v>0</v>
      </c>
      <c r="AD403" s="48">
        <f t="array" ref="AD403">IF(AB403=0,0,IF(AB403&gt;9,AVERAGE(LARGE(D403:Z403,{1,2,3,4,5,6,7,8,9,10})),0))</f>
        <v>0</v>
      </c>
      <c r="AE403" s="48">
        <f t="array" ref="AE403">IF(AB403=0,0,IF(AB403&gt;9,SUM(LARGE(D403:Z403,{1,2,3,4,5,6,7,8,9,10})),0))</f>
        <v>0</v>
      </c>
    </row>
    <row r="404" spans="1:31" x14ac:dyDescent="0.25">
      <c r="A404" s="38" t="s">
        <v>324</v>
      </c>
      <c r="B404" s="39" t="s">
        <v>10</v>
      </c>
      <c r="C404" s="39" t="s">
        <v>44</v>
      </c>
      <c r="D404" s="260"/>
      <c r="E404" s="260"/>
      <c r="F404" s="260"/>
      <c r="G404" s="39"/>
      <c r="H404" s="50"/>
      <c r="I404" s="260"/>
      <c r="J404" s="39"/>
      <c r="K404" s="260"/>
      <c r="L404" s="260"/>
      <c r="M404" s="39"/>
      <c r="N404" s="45"/>
      <c r="O404" s="260"/>
      <c r="P404" s="260"/>
      <c r="Q404" s="260"/>
      <c r="R404" s="260"/>
      <c r="S404" s="260"/>
      <c r="T404" s="260"/>
      <c r="U404" s="260"/>
      <c r="V404" s="260"/>
      <c r="W404" s="260"/>
      <c r="X404" s="260"/>
      <c r="Y404" s="260"/>
      <c r="Z404" s="260"/>
      <c r="AA404" s="262"/>
      <c r="AB404" s="47">
        <f>COUNT(D404:Z404)</f>
        <v>0</v>
      </c>
      <c r="AC404" s="48">
        <f>IF(AB404=0,0,AVERAGE(D404:Z404))</f>
        <v>0</v>
      </c>
      <c r="AD404" s="48">
        <f t="array" ref="AD404">IF(AB404=0,0,IF(AB404&gt;9,AVERAGE(LARGE(D404:Z404,{1,2,3,4,5,6,7,8,9,10})),0))</f>
        <v>0</v>
      </c>
      <c r="AE404" s="48">
        <f t="array" ref="AE404">IF(AB404=0,0,IF(AB404&gt;9,SUM(LARGE(D404:Z404,{1,2,3,4,5,6,7,8,9,10})),0))</f>
        <v>0</v>
      </c>
    </row>
    <row r="405" spans="1:31" x14ac:dyDescent="0.25">
      <c r="A405" s="38" t="s">
        <v>382</v>
      </c>
      <c r="B405" s="39" t="s">
        <v>7</v>
      </c>
      <c r="C405" s="39" t="s">
        <v>44</v>
      </c>
      <c r="D405" s="260"/>
      <c r="E405" s="260"/>
      <c r="F405" s="260"/>
      <c r="G405" s="39"/>
      <c r="H405" s="50"/>
      <c r="I405" s="260"/>
      <c r="J405" s="39"/>
      <c r="K405" s="260"/>
      <c r="L405" s="260"/>
      <c r="M405" s="39"/>
      <c r="N405" s="45"/>
      <c r="O405" s="260"/>
      <c r="P405" s="260"/>
      <c r="Q405" s="260"/>
      <c r="R405" s="260"/>
      <c r="S405" s="260"/>
      <c r="T405" s="260"/>
      <c r="U405" s="260"/>
      <c r="V405" s="260"/>
      <c r="W405" s="260"/>
      <c r="X405" s="260"/>
      <c r="Y405" s="45"/>
      <c r="Z405" s="260"/>
      <c r="AA405" s="262"/>
      <c r="AB405" s="47">
        <f>COUNT(D405:Z405)</f>
        <v>0</v>
      </c>
      <c r="AC405" s="48">
        <f>IF(AB405=0,0,AVERAGE(D405:Z405))</f>
        <v>0</v>
      </c>
      <c r="AD405" s="48">
        <f t="array" ref="AD405">IF(AB405=0,0,IF(AB405&gt;9,AVERAGE(LARGE(D405:Z405,{1,2,3,4,5,6,7,8,9,10})),0))</f>
        <v>0</v>
      </c>
      <c r="AE405" s="48">
        <f t="array" ref="AE405">IF(AB405=0,0,IF(AB405&gt;9,SUM(LARGE(D405:Z405,{1,2,3,4,5,6,7,8,9,10})),0))</f>
        <v>0</v>
      </c>
    </row>
    <row r="406" spans="1:31" x14ac:dyDescent="0.25">
      <c r="A406" s="38" t="s">
        <v>120</v>
      </c>
      <c r="B406" s="39" t="s">
        <v>9</v>
      </c>
      <c r="C406" s="39" t="s">
        <v>44</v>
      </c>
      <c r="D406" s="260"/>
      <c r="E406" s="260"/>
      <c r="F406" s="260"/>
      <c r="G406" s="39"/>
      <c r="H406" s="50"/>
      <c r="I406" s="260"/>
      <c r="J406" s="39"/>
      <c r="K406" s="260"/>
      <c r="L406" s="260"/>
      <c r="M406" s="39"/>
      <c r="N406" s="45"/>
      <c r="O406" s="260"/>
      <c r="P406" s="260"/>
      <c r="Q406" s="260"/>
      <c r="R406" s="260"/>
      <c r="S406" s="260"/>
      <c r="T406" s="260"/>
      <c r="U406" s="260"/>
      <c r="V406" s="260"/>
      <c r="W406" s="260"/>
      <c r="X406" s="260"/>
      <c r="Y406" s="260"/>
      <c r="Z406" s="260"/>
      <c r="AA406" s="53"/>
      <c r="AB406" s="47">
        <f>COUNT(D406:Z406)</f>
        <v>0</v>
      </c>
      <c r="AC406" s="48">
        <f>IF(AB406=0,0,AVERAGE(D406:Z406))</f>
        <v>0</v>
      </c>
      <c r="AD406" s="48">
        <f t="array" ref="AD406">IF(AB406=0,0,IF(AB406&gt;9,AVERAGE(LARGE(D406:Z406,{1,2,3,4,5,6,7,8,9,10})),0))</f>
        <v>0</v>
      </c>
      <c r="AE406" s="48">
        <f t="array" ref="AE406">IF(AB406=0,0,IF(AB406&gt;9,SUM(LARGE(D406:Z406,{1,2,3,4,5,6,7,8,9,10})),0))</f>
        <v>0</v>
      </c>
    </row>
    <row r="407" spans="1:31" x14ac:dyDescent="0.25">
      <c r="A407" s="38" t="s">
        <v>133</v>
      </c>
      <c r="B407" s="39" t="s">
        <v>7</v>
      </c>
      <c r="C407" s="39" t="s">
        <v>44</v>
      </c>
      <c r="D407" s="260"/>
      <c r="E407" s="260"/>
      <c r="F407" s="260"/>
      <c r="G407" s="39"/>
      <c r="H407" s="50"/>
      <c r="I407" s="260"/>
      <c r="J407" s="39"/>
      <c r="K407" s="260"/>
      <c r="L407" s="260"/>
      <c r="M407" s="39"/>
      <c r="N407" s="45"/>
      <c r="O407" s="260"/>
      <c r="P407" s="260"/>
      <c r="Q407" s="260"/>
      <c r="R407" s="260"/>
      <c r="S407" s="260"/>
      <c r="T407" s="260"/>
      <c r="U407" s="260"/>
      <c r="V407" s="260"/>
      <c r="W407" s="260"/>
      <c r="X407" s="260"/>
      <c r="Y407" s="260"/>
      <c r="Z407" s="260"/>
      <c r="AA407" s="262"/>
      <c r="AB407" s="47">
        <f>COUNT(D407:Z407)</f>
        <v>0</v>
      </c>
      <c r="AC407" s="48">
        <f>IF(AB407=0,0,AVERAGE(D407:Z407))</f>
        <v>0</v>
      </c>
      <c r="AD407" s="48">
        <f t="array" ref="AD407">IF(AB407=0,0,IF(AB407&gt;9,AVERAGE(LARGE(D407:Z407,{1,2,3,4,5,6,7,8,9,10})),0))</f>
        <v>0</v>
      </c>
      <c r="AE407" s="48">
        <f t="array" ref="AE407">IF(AB407=0,0,IF(AB407&gt;9,SUM(LARGE(D407:Z407,{1,2,3,4,5,6,7,8,9,10})),0))</f>
        <v>0</v>
      </c>
    </row>
    <row r="408" spans="1:31" x14ac:dyDescent="0.25">
      <c r="A408" s="168" t="s">
        <v>144</v>
      </c>
      <c r="B408" s="169" t="s">
        <v>8</v>
      </c>
      <c r="C408" s="169" t="s">
        <v>44</v>
      </c>
      <c r="D408" s="260"/>
      <c r="E408" s="260"/>
      <c r="F408" s="260"/>
      <c r="G408" s="39"/>
      <c r="H408" s="50"/>
      <c r="I408" s="260"/>
      <c r="J408" s="39"/>
      <c r="K408" s="260"/>
      <c r="L408" s="260"/>
      <c r="M408" s="39"/>
      <c r="N408" s="45"/>
      <c r="O408" s="260"/>
      <c r="P408" s="260"/>
      <c r="Q408" s="260"/>
      <c r="R408" s="260"/>
      <c r="S408" s="260"/>
      <c r="T408" s="260"/>
      <c r="U408" s="260"/>
      <c r="V408" s="260"/>
      <c r="W408" s="260"/>
      <c r="X408" s="260"/>
      <c r="Y408" s="260"/>
      <c r="Z408" s="260"/>
      <c r="AA408" s="262"/>
      <c r="AB408" s="47">
        <f>COUNT(D408:Z408)</f>
        <v>0</v>
      </c>
      <c r="AC408" s="48">
        <f>IF(AB408=0,0,AVERAGE(D408:Z408))</f>
        <v>0</v>
      </c>
      <c r="AD408" s="48">
        <f t="array" ref="AD408">IF(AB408=0,0,IF(AB408&gt;9,AVERAGE(LARGE(D408:Z408,{1,2,3,4,5,6,7,8,9,10})),0))</f>
        <v>0</v>
      </c>
      <c r="AE408" s="48">
        <f t="array" ref="AE408">IF(AB408=0,0,IF(AB408&gt;9,SUM(LARGE(D408:Z408,{1,2,3,4,5,6,7,8,9,10})),0))</f>
        <v>0</v>
      </c>
    </row>
    <row r="409" spans="1:31" x14ac:dyDescent="0.25">
      <c r="A409" s="269" t="s">
        <v>145</v>
      </c>
      <c r="B409" s="262" t="s">
        <v>9</v>
      </c>
      <c r="C409" s="262" t="s">
        <v>44</v>
      </c>
      <c r="D409" s="260"/>
      <c r="E409" s="260"/>
      <c r="F409" s="260"/>
      <c r="G409" s="39"/>
      <c r="H409" s="50"/>
      <c r="I409" s="260"/>
      <c r="J409" s="39"/>
      <c r="K409" s="260"/>
      <c r="L409" s="260"/>
      <c r="M409" s="39"/>
      <c r="N409" s="45"/>
      <c r="O409" s="260"/>
      <c r="P409" s="260"/>
      <c r="Q409" s="260"/>
      <c r="R409" s="260"/>
      <c r="S409" s="260"/>
      <c r="T409" s="260"/>
      <c r="U409" s="260"/>
      <c r="V409" s="260"/>
      <c r="W409" s="260"/>
      <c r="X409" s="260"/>
      <c r="Y409" s="260"/>
      <c r="Z409" s="260"/>
      <c r="AA409" s="53"/>
      <c r="AB409" s="47">
        <f>COUNT(D409:Z409)</f>
        <v>0</v>
      </c>
      <c r="AC409" s="48">
        <f>IF(AB409=0,0,AVERAGE(D409:Z409))</f>
        <v>0</v>
      </c>
      <c r="AD409" s="48">
        <f t="array" ref="AD409">IF(AB409=0,0,IF(AB409&gt;9,AVERAGE(LARGE(D409:Z409,{1,2,3,4,5,6,7,8,9,10})),0))</f>
        <v>0</v>
      </c>
      <c r="AE409" s="48">
        <f t="array" ref="AE409">IF(AB409=0,0,IF(AB409&gt;9,SUM(LARGE(D409:Z409,{1,2,3,4,5,6,7,8,9,10})),0))</f>
        <v>0</v>
      </c>
    </row>
    <row r="410" spans="1:31" x14ac:dyDescent="0.25">
      <c r="A410" s="38" t="s">
        <v>154</v>
      </c>
      <c r="B410" s="39" t="s">
        <v>6</v>
      </c>
      <c r="C410" s="39" t="s">
        <v>44</v>
      </c>
      <c r="D410" s="260"/>
      <c r="E410" s="260"/>
      <c r="F410" s="260"/>
      <c r="G410" s="39"/>
      <c r="H410" s="50"/>
      <c r="I410" s="260"/>
      <c r="J410" s="39"/>
      <c r="K410" s="260"/>
      <c r="L410" s="260"/>
      <c r="M410" s="39"/>
      <c r="N410" s="45"/>
      <c r="O410" s="260"/>
      <c r="P410" s="260"/>
      <c r="Q410" s="260"/>
      <c r="R410" s="260"/>
      <c r="S410" s="260"/>
      <c r="T410" s="260"/>
      <c r="U410" s="260"/>
      <c r="V410" s="260"/>
      <c r="W410" s="260"/>
      <c r="X410" s="260"/>
      <c r="Y410" s="260"/>
      <c r="Z410" s="260"/>
      <c r="AA410" s="262"/>
      <c r="AB410" s="47">
        <f>COUNT(D410:Z410)</f>
        <v>0</v>
      </c>
      <c r="AC410" s="48">
        <f>IF(AB410=0,0,AVERAGE(D410:Z410))</f>
        <v>0</v>
      </c>
      <c r="AD410" s="48">
        <f t="array" ref="AD410">IF(AB410=0,0,IF(AB410&gt;9,AVERAGE(LARGE(D410:Z410,{1,2,3,4,5,6,7,8,9,10})),0))</f>
        <v>0</v>
      </c>
      <c r="AE410" s="48">
        <f t="array" ref="AE410">IF(AB410=0,0,IF(AB410&gt;9,SUM(LARGE(D410:Z410,{1,2,3,4,5,6,7,8,9,10})),0))</f>
        <v>0</v>
      </c>
    </row>
    <row r="411" spans="1:31" x14ac:dyDescent="0.25">
      <c r="A411" s="38" t="s">
        <v>158</v>
      </c>
      <c r="B411" s="39" t="s">
        <v>8</v>
      </c>
      <c r="C411" s="39" t="s">
        <v>44</v>
      </c>
      <c r="D411" s="260"/>
      <c r="E411" s="260"/>
      <c r="F411" s="260"/>
      <c r="G411" s="41"/>
      <c r="H411" s="42"/>
      <c r="I411" s="261"/>
      <c r="J411" s="41"/>
      <c r="K411" s="261"/>
      <c r="L411" s="261"/>
      <c r="M411" s="41"/>
      <c r="N411" s="44"/>
      <c r="O411" s="261"/>
      <c r="P411" s="261"/>
      <c r="Q411" s="261"/>
      <c r="R411" s="261"/>
      <c r="S411" s="261"/>
      <c r="T411" s="261"/>
      <c r="U411" s="261"/>
      <c r="V411" s="261"/>
      <c r="W411" s="261"/>
      <c r="X411" s="260"/>
      <c r="Y411" s="260"/>
      <c r="Z411" s="260"/>
      <c r="AA411" s="262"/>
      <c r="AB411" s="47">
        <f>COUNT(D411:Z411)</f>
        <v>0</v>
      </c>
      <c r="AC411" s="48">
        <f>IF(AB411=0,0,AVERAGE(D411:Z411))</f>
        <v>0</v>
      </c>
      <c r="AD411" s="48">
        <f t="array" ref="AD411">IF(AB411=0,0,IF(AB411&gt;9,AVERAGE(LARGE(D411:Z411,{1,2,3,4,5,6,7,8,9,10})),0))</f>
        <v>0</v>
      </c>
      <c r="AE411" s="48">
        <f t="array" ref="AE411">IF(AB411=0,0,IF(AB411&gt;9,SUM(LARGE(D411:Z411,{1,2,3,4,5,6,7,8,9,10})),0))</f>
        <v>0</v>
      </c>
    </row>
    <row r="412" spans="1:31" x14ac:dyDescent="0.25">
      <c r="A412" s="269" t="s">
        <v>163</v>
      </c>
      <c r="B412" s="260" t="s">
        <v>8</v>
      </c>
      <c r="C412" s="260" t="s">
        <v>44</v>
      </c>
      <c r="D412" s="260"/>
      <c r="E412" s="260"/>
      <c r="F412" s="260"/>
      <c r="G412" s="39"/>
      <c r="H412" s="50"/>
      <c r="I412" s="260"/>
      <c r="J412" s="39"/>
      <c r="K412" s="260"/>
      <c r="L412" s="260"/>
      <c r="M412" s="39"/>
      <c r="N412" s="45"/>
      <c r="O412" s="260"/>
      <c r="P412" s="260"/>
      <c r="Q412" s="260"/>
      <c r="R412" s="260"/>
      <c r="S412" s="260"/>
      <c r="T412" s="260"/>
      <c r="U412" s="260"/>
      <c r="V412" s="260"/>
      <c r="W412" s="260"/>
      <c r="X412" s="260"/>
      <c r="Y412" s="260"/>
      <c r="Z412" s="260"/>
      <c r="AA412" s="262"/>
      <c r="AB412" s="47">
        <f>COUNT(D412:Z412)</f>
        <v>0</v>
      </c>
      <c r="AC412" s="48">
        <f>IF(AB412=0,0,AVERAGE(D412:Z412))</f>
        <v>0</v>
      </c>
      <c r="AD412" s="48">
        <f t="array" ref="AD412">IF(AB412=0,0,IF(AB412&gt;9,AVERAGE(LARGE(D412:Z412,{1,2,3,4,5,6,7,8,9,10})),0))</f>
        <v>0</v>
      </c>
      <c r="AE412" s="48">
        <f t="array" ref="AE412">IF(AB412=0,0,IF(AB412&gt;9,SUM(LARGE(D412:Z412,{1,2,3,4,5,6,7,8,9,10})),0))</f>
        <v>0</v>
      </c>
    </row>
    <row r="413" spans="1:31" x14ac:dyDescent="0.25">
      <c r="A413" s="38" t="s">
        <v>299</v>
      </c>
      <c r="B413" s="39" t="s">
        <v>3</v>
      </c>
      <c r="C413" s="49" t="s">
        <v>44</v>
      </c>
      <c r="D413" s="260"/>
      <c r="E413" s="260"/>
      <c r="F413" s="260"/>
      <c r="G413" s="39"/>
      <c r="H413" s="50"/>
      <c r="I413" s="260"/>
      <c r="J413" s="39"/>
      <c r="K413" s="260"/>
      <c r="L413" s="260"/>
      <c r="M413" s="39"/>
      <c r="N413" s="45"/>
      <c r="O413" s="260"/>
      <c r="P413" s="260"/>
      <c r="Q413" s="260"/>
      <c r="R413" s="260"/>
      <c r="S413" s="260"/>
      <c r="T413" s="260"/>
      <c r="U413" s="260"/>
      <c r="V413" s="260"/>
      <c r="W413" s="260"/>
      <c r="X413" s="260"/>
      <c r="Y413" s="260"/>
      <c r="Z413" s="260"/>
      <c r="AA413" s="262"/>
      <c r="AB413" s="47">
        <f>COUNT(D413:Z413)</f>
        <v>0</v>
      </c>
      <c r="AC413" s="48">
        <f>IF(AB413=0,0,AVERAGE(D413:Z413))</f>
        <v>0</v>
      </c>
      <c r="AD413" s="48">
        <f t="array" ref="AD413">IF(AB413=0,0,IF(AB413&gt;9,AVERAGE(LARGE(D413:Z413,{1,2,3,4,5,6,7,8,9,10})),0))</f>
        <v>0</v>
      </c>
      <c r="AE413" s="48">
        <f t="array" ref="AE413">IF(AB413=0,0,IF(AB413&gt;9,SUM(LARGE(D413:Z413,{1,2,3,4,5,6,7,8,9,10})),0))</f>
        <v>0</v>
      </c>
    </row>
    <row r="414" spans="1:31" x14ac:dyDescent="0.25">
      <c r="A414" s="38" t="s">
        <v>169</v>
      </c>
      <c r="B414" s="39" t="s">
        <v>6</v>
      </c>
      <c r="C414" s="39" t="s">
        <v>44</v>
      </c>
      <c r="D414" s="260"/>
      <c r="E414" s="260"/>
      <c r="F414" s="260"/>
      <c r="G414" s="39"/>
      <c r="H414" s="50"/>
      <c r="I414" s="260"/>
      <c r="J414" s="39"/>
      <c r="K414" s="260"/>
      <c r="L414" s="260"/>
      <c r="M414" s="39"/>
      <c r="N414" s="45"/>
      <c r="O414" s="260"/>
      <c r="P414" s="260"/>
      <c r="Q414" s="260"/>
      <c r="R414" s="260"/>
      <c r="S414" s="260"/>
      <c r="T414" s="260"/>
      <c r="U414" s="260"/>
      <c r="V414" s="260"/>
      <c r="W414" s="260"/>
      <c r="X414" s="260"/>
      <c r="Y414" s="260"/>
      <c r="Z414" s="260"/>
      <c r="AA414" s="53"/>
      <c r="AB414" s="47">
        <f>COUNT(D414:Z414)</f>
        <v>0</v>
      </c>
      <c r="AC414" s="48">
        <f>IF(AB414=0,0,AVERAGE(D414:Z414))</f>
        <v>0</v>
      </c>
      <c r="AD414" s="48">
        <f t="array" ref="AD414">IF(AB414=0,0,IF(AB414&gt;9,AVERAGE(LARGE(D414:Z414,{1,2,3,4,5,6,7,8,9,10})),0))</f>
        <v>0</v>
      </c>
      <c r="AE414" s="48">
        <f t="array" ref="AE414">IF(AB414=0,0,IF(AB414&gt;9,SUM(LARGE(D414:Z414,{1,2,3,4,5,6,7,8,9,10})),0))</f>
        <v>0</v>
      </c>
    </row>
    <row r="415" spans="1:31" x14ac:dyDescent="0.25">
      <c r="A415" s="168" t="s">
        <v>179</v>
      </c>
      <c r="B415" s="169" t="s">
        <v>8</v>
      </c>
      <c r="C415" s="169" t="s">
        <v>44</v>
      </c>
      <c r="D415" s="260"/>
      <c r="E415" s="260"/>
      <c r="F415" s="260"/>
      <c r="G415" s="39"/>
      <c r="H415" s="50"/>
      <c r="I415" s="260"/>
      <c r="J415" s="39"/>
      <c r="K415" s="260"/>
      <c r="L415" s="260"/>
      <c r="M415" s="39"/>
      <c r="N415" s="45"/>
      <c r="O415" s="260"/>
      <c r="P415" s="260"/>
      <c r="Q415" s="260"/>
      <c r="R415" s="260"/>
      <c r="S415" s="260"/>
      <c r="T415" s="260"/>
      <c r="U415" s="260"/>
      <c r="V415" s="260"/>
      <c r="W415" s="260"/>
      <c r="X415" s="260"/>
      <c r="Y415" s="260"/>
      <c r="Z415" s="260"/>
      <c r="AA415" s="53"/>
      <c r="AB415" s="47">
        <f>COUNT(D415:Z415)</f>
        <v>0</v>
      </c>
      <c r="AC415" s="48">
        <f>IF(AB415=0,0,AVERAGE(D415:Z415))</f>
        <v>0</v>
      </c>
      <c r="AD415" s="48">
        <f t="array" ref="AD415">IF(AB415=0,0,IF(AB415&gt;9,AVERAGE(LARGE(D415:Z415,{1,2,3,4,5,6,7,8,9,10})),0))</f>
        <v>0</v>
      </c>
      <c r="AE415" s="48">
        <f t="array" ref="AE415">IF(AB415=0,0,IF(AB415&gt;9,SUM(LARGE(D415:Z415,{1,2,3,4,5,6,7,8,9,10})),0))</f>
        <v>0</v>
      </c>
    </row>
    <row r="416" spans="1:31" x14ac:dyDescent="0.25">
      <c r="A416" s="269" t="s">
        <v>304</v>
      </c>
      <c r="B416" s="262" t="s">
        <v>12</v>
      </c>
      <c r="C416" s="39" t="s">
        <v>44</v>
      </c>
      <c r="D416" s="262"/>
      <c r="E416" s="262"/>
      <c r="F416" s="262"/>
      <c r="G416" s="53"/>
      <c r="H416" s="66"/>
      <c r="I416" s="262"/>
      <c r="J416" s="53"/>
      <c r="K416" s="260"/>
      <c r="L416" s="262"/>
      <c r="M416" s="53"/>
      <c r="N416" s="59"/>
      <c r="O416" s="262"/>
      <c r="P416" s="262"/>
      <c r="Q416" s="262"/>
      <c r="R416" s="262"/>
      <c r="S416" s="280"/>
      <c r="T416" s="262"/>
      <c r="U416" s="262"/>
      <c r="V416" s="262"/>
      <c r="W416" s="262"/>
      <c r="X416" s="262"/>
      <c r="Y416" s="262"/>
      <c r="Z416" s="262"/>
      <c r="AA416" s="53"/>
      <c r="AB416" s="47">
        <f>COUNT(D416:Z416)</f>
        <v>0</v>
      </c>
      <c r="AC416" s="48">
        <f>IF(AB416=0,0,AVERAGE(D416:Z416))</f>
        <v>0</v>
      </c>
      <c r="AD416" s="48">
        <f t="array" ref="AD416">IF(AB416=0,0,IF(AB416&gt;9,AVERAGE(LARGE(D416:Z416,{1,2,3,4,5,6,7,8,9,10})),0))</f>
        <v>0</v>
      </c>
      <c r="AE416" s="48">
        <f t="array" ref="AE416">IF(AB416=0,0,IF(AB416&gt;9,SUM(LARGE(D416:Z416,{1,2,3,4,5,6,7,8,9,10})),0))</f>
        <v>0</v>
      </c>
    </row>
    <row r="417" spans="1:31" x14ac:dyDescent="0.25">
      <c r="A417" s="38" t="s">
        <v>305</v>
      </c>
      <c r="B417" s="39" t="s">
        <v>12</v>
      </c>
      <c r="C417" s="39" t="s">
        <v>44</v>
      </c>
      <c r="D417" s="260"/>
      <c r="E417" s="260"/>
      <c r="F417" s="260"/>
      <c r="G417" s="39"/>
      <c r="H417" s="50"/>
      <c r="I417" s="260"/>
      <c r="J417" s="39"/>
      <c r="K417" s="260"/>
      <c r="L417" s="260"/>
      <c r="M417" s="39"/>
      <c r="N417" s="45"/>
      <c r="O417" s="260"/>
      <c r="P417" s="260"/>
      <c r="Q417" s="260"/>
      <c r="R417" s="260"/>
      <c r="S417" s="260"/>
      <c r="T417" s="260"/>
      <c r="U417" s="260"/>
      <c r="V417" s="260"/>
      <c r="W417" s="260"/>
      <c r="X417" s="260"/>
      <c r="Y417" s="260"/>
      <c r="Z417" s="260"/>
      <c r="AA417" s="262"/>
      <c r="AB417" s="47">
        <f>COUNT(D417:Z417)</f>
        <v>0</v>
      </c>
      <c r="AC417" s="48">
        <f>IF(AB417=0,0,AVERAGE(D417:Z417))</f>
        <v>0</v>
      </c>
      <c r="AD417" s="48">
        <f t="array" ref="AD417">IF(AB417=0,0,IF(AB417&gt;9,AVERAGE(LARGE(D417:Z417,{1,2,3,4,5,6,7,8,9,10})),0))</f>
        <v>0</v>
      </c>
      <c r="AE417" s="48">
        <f t="array" ref="AE417">IF(AB417=0,0,IF(AB417&gt;9,SUM(LARGE(D417:Z417,{1,2,3,4,5,6,7,8,9,10})),0))</f>
        <v>0</v>
      </c>
    </row>
    <row r="418" spans="1:31" x14ac:dyDescent="0.25">
      <c r="A418" s="38" t="s">
        <v>188</v>
      </c>
      <c r="B418" s="39" t="s">
        <v>9</v>
      </c>
      <c r="C418" s="39" t="s">
        <v>44</v>
      </c>
      <c r="D418" s="260"/>
      <c r="E418" s="260"/>
      <c r="F418" s="260"/>
      <c r="G418" s="39"/>
      <c r="H418" s="50"/>
      <c r="I418" s="260"/>
      <c r="J418" s="39"/>
      <c r="K418" s="260"/>
      <c r="L418" s="260"/>
      <c r="M418" s="39"/>
      <c r="N418" s="45"/>
      <c r="O418" s="260"/>
      <c r="P418" s="260"/>
      <c r="Q418" s="260"/>
      <c r="R418" s="260"/>
      <c r="S418" s="260"/>
      <c r="T418" s="260"/>
      <c r="U418" s="260"/>
      <c r="V418" s="260"/>
      <c r="W418" s="260"/>
      <c r="X418" s="260"/>
      <c r="Y418" s="260"/>
      <c r="Z418" s="260"/>
      <c r="AA418" s="262"/>
      <c r="AB418" s="47">
        <f>COUNT(D418:Z418)</f>
        <v>0</v>
      </c>
      <c r="AC418" s="48">
        <f>IF(AB418=0,0,AVERAGE(D418:Z418))</f>
        <v>0</v>
      </c>
      <c r="AD418" s="48">
        <f t="array" ref="AD418">IF(AB418=0,0,IF(AB418&gt;9,AVERAGE(LARGE(D418:Z418,{1,2,3,4,5,6,7,8,9,10})),0))</f>
        <v>0</v>
      </c>
      <c r="AE418" s="48">
        <f t="array" ref="AE418">IF(AB418=0,0,IF(AB418&gt;9,SUM(LARGE(D418:Z418,{1,2,3,4,5,6,7,8,9,10})),0))</f>
        <v>0</v>
      </c>
    </row>
    <row r="419" spans="1:31" x14ac:dyDescent="0.25">
      <c r="A419" s="38" t="s">
        <v>201</v>
      </c>
      <c r="B419" s="39" t="s">
        <v>7</v>
      </c>
      <c r="C419" s="39" t="s">
        <v>44</v>
      </c>
      <c r="D419" s="260"/>
      <c r="E419" s="260"/>
      <c r="F419" s="260"/>
      <c r="G419" s="39"/>
      <c r="H419" s="50"/>
      <c r="I419" s="260"/>
      <c r="J419" s="39"/>
      <c r="K419" s="260"/>
      <c r="L419" s="260"/>
      <c r="M419" s="39"/>
      <c r="N419" s="45"/>
      <c r="O419" s="260"/>
      <c r="P419" s="260"/>
      <c r="Q419" s="260"/>
      <c r="R419" s="260"/>
      <c r="S419" s="260"/>
      <c r="T419" s="260"/>
      <c r="U419" s="260"/>
      <c r="V419" s="260"/>
      <c r="W419" s="260"/>
      <c r="X419" s="260"/>
      <c r="Y419" s="260"/>
      <c r="Z419" s="260"/>
      <c r="AA419" s="262"/>
      <c r="AB419" s="47">
        <f>COUNT(D419:Z419)</f>
        <v>0</v>
      </c>
      <c r="AC419" s="48">
        <f>IF(AB419=0,0,AVERAGE(D419:Z419))</f>
        <v>0</v>
      </c>
      <c r="AD419" s="48">
        <f t="array" ref="AD419">IF(AB419=0,0,IF(AB419&gt;9,AVERAGE(LARGE(D419:Z419,{1,2,3,4,5,6,7,8,9,10})),0))</f>
        <v>0</v>
      </c>
      <c r="AE419" s="263">
        <f t="array" ref="AE419">IF(AB419=0,0,IF(AB419&gt;9,SUM(LARGE(D419:Z419,{1,2,3,4,5,6,7,8,9,10})),0))</f>
        <v>0</v>
      </c>
    </row>
    <row r="420" spans="1:31" x14ac:dyDescent="0.25">
      <c r="A420" s="38" t="s">
        <v>427</v>
      </c>
      <c r="B420" s="39" t="s">
        <v>3</v>
      </c>
      <c r="C420" s="39" t="s">
        <v>55</v>
      </c>
      <c r="D420" s="260">
        <v>31</v>
      </c>
      <c r="E420" s="260"/>
      <c r="F420" s="260"/>
      <c r="G420" s="41"/>
      <c r="H420" s="42"/>
      <c r="I420" s="261"/>
      <c r="J420" s="41"/>
      <c r="K420" s="261"/>
      <c r="L420" s="261"/>
      <c r="M420" s="41"/>
      <c r="N420" s="44"/>
      <c r="O420" s="261"/>
      <c r="P420" s="261"/>
      <c r="Q420" s="261"/>
      <c r="R420" s="261"/>
      <c r="S420" s="261"/>
      <c r="T420" s="261"/>
      <c r="U420" s="261"/>
      <c r="V420" s="261"/>
      <c r="W420" s="261"/>
      <c r="X420" s="260">
        <v>36</v>
      </c>
      <c r="Y420" s="260">
        <v>39</v>
      </c>
      <c r="Z420" s="260">
        <v>43</v>
      </c>
      <c r="AA420" s="262"/>
      <c r="AB420" s="47">
        <f>COUNT(D420:Z420)</f>
        <v>4</v>
      </c>
      <c r="AC420" s="48">
        <f>IF(AB420=0,0,AVERAGE(D420:Z420))</f>
        <v>37.25</v>
      </c>
      <c r="AD420" s="48">
        <f t="array" ref="AD420">IF(AB420=0,0,IF(AB420&gt;9,AVERAGE(LARGE(D420:Z420,{1,2,3,4,5,6,7,8,9,10})),0))</f>
        <v>0</v>
      </c>
      <c r="AE420" s="48">
        <f t="array" ref="AE420">IF(AB420=0,0,IF(AB420&gt;9,SUM(LARGE(D420:Z420,{1,2,3,4,5,6,7,8,9,10})),0))</f>
        <v>0</v>
      </c>
    </row>
    <row r="421" spans="1:31" x14ac:dyDescent="0.25">
      <c r="A421" s="269" t="s">
        <v>294</v>
      </c>
      <c r="B421" s="260" t="s">
        <v>7</v>
      </c>
      <c r="C421" s="39" t="s">
        <v>55</v>
      </c>
      <c r="D421" s="260">
        <v>22</v>
      </c>
      <c r="E421" s="260"/>
      <c r="F421" s="260"/>
      <c r="G421" s="39"/>
      <c r="H421" s="50"/>
      <c r="I421" s="260"/>
      <c r="J421" s="39"/>
      <c r="K421" s="260"/>
      <c r="L421" s="260"/>
      <c r="M421" s="39"/>
      <c r="N421" s="45"/>
      <c r="O421" s="260"/>
      <c r="P421" s="260"/>
      <c r="Q421" s="260"/>
      <c r="R421" s="260"/>
      <c r="S421" s="260"/>
      <c r="T421" s="260"/>
      <c r="U421" s="260"/>
      <c r="V421" s="260"/>
      <c r="W421" s="260"/>
      <c r="X421" s="260">
        <v>35</v>
      </c>
      <c r="Y421" s="260"/>
      <c r="Z421" s="260"/>
      <c r="AA421" s="262"/>
      <c r="AB421" s="47">
        <f>COUNT(D421:Z421)</f>
        <v>2</v>
      </c>
      <c r="AC421" s="48">
        <f>IF(AB421=0,0,AVERAGE(D421:Z421))</f>
        <v>28.5</v>
      </c>
      <c r="AD421" s="48">
        <f t="array" ref="AD421">IF(AB421=0,0,IF(AB421&gt;9,AVERAGE(LARGE(D421:Z421,{1,2,3,4,5,6,7,8,9,10})),0))</f>
        <v>0</v>
      </c>
      <c r="AE421" s="48">
        <f t="array" ref="AE421">IF(AB421=0,0,IF(AB421&gt;9,SUM(LARGE(D421:Z421,{1,2,3,4,5,6,7,8,9,10})),0))</f>
        <v>0</v>
      </c>
    </row>
    <row r="422" spans="1:31" x14ac:dyDescent="0.25">
      <c r="A422" s="38" t="s">
        <v>288</v>
      </c>
      <c r="B422" s="39" t="s">
        <v>3</v>
      </c>
      <c r="C422" s="39" t="s">
        <v>55</v>
      </c>
      <c r="D422" s="260">
        <v>42</v>
      </c>
      <c r="E422" s="260"/>
      <c r="F422" s="260"/>
      <c r="G422" s="39"/>
      <c r="H422" s="50"/>
      <c r="I422" s="260"/>
      <c r="J422" s="39"/>
      <c r="K422" s="260"/>
      <c r="L422" s="260"/>
      <c r="M422" s="39"/>
      <c r="N422" s="45"/>
      <c r="O422" s="260"/>
      <c r="P422" s="260"/>
      <c r="Q422" s="260"/>
      <c r="R422" s="260"/>
      <c r="S422" s="260"/>
      <c r="T422" s="260"/>
      <c r="U422" s="260"/>
      <c r="V422" s="260"/>
      <c r="W422" s="260"/>
      <c r="X422" s="260"/>
      <c r="Y422" s="260"/>
      <c r="Z422" s="260"/>
      <c r="AA422" s="262"/>
      <c r="AB422" s="47">
        <f>COUNT(D422:Z422)</f>
        <v>1</v>
      </c>
      <c r="AC422" s="48">
        <f>IF(AB422=0,0,AVERAGE(D422:Z422))</f>
        <v>42</v>
      </c>
      <c r="AD422" s="48">
        <f t="array" ref="AD422">IF(AB422=0,0,IF(AB422&gt;9,AVERAGE(LARGE(D422:Z422,{1,2,3,4,5,6,7,8,9,10})),0))</f>
        <v>0</v>
      </c>
      <c r="AE422" s="48">
        <f t="array" ref="AE422">IF(AB422=0,0,IF(AB422&gt;9,SUM(LARGE(D422:Z422,{1,2,3,4,5,6,7,8,9,10})),0))</f>
        <v>0</v>
      </c>
    </row>
    <row r="423" spans="1:31" x14ac:dyDescent="0.25">
      <c r="A423" s="38" t="s">
        <v>417</v>
      </c>
      <c r="B423" s="39" t="s">
        <v>5</v>
      </c>
      <c r="C423" s="39" t="s">
        <v>55</v>
      </c>
      <c r="D423" s="260">
        <v>32</v>
      </c>
      <c r="E423" s="260"/>
      <c r="F423" s="260"/>
      <c r="G423" s="39"/>
      <c r="H423" s="50"/>
      <c r="I423" s="260"/>
      <c r="J423" s="39"/>
      <c r="K423" s="260"/>
      <c r="L423" s="260"/>
      <c r="M423" s="39"/>
      <c r="N423" s="45"/>
      <c r="O423" s="260"/>
      <c r="P423" s="260"/>
      <c r="Q423" s="260"/>
      <c r="R423" s="260"/>
      <c r="S423" s="260"/>
      <c r="T423" s="260"/>
      <c r="U423" s="260"/>
      <c r="V423" s="260"/>
      <c r="W423" s="260"/>
      <c r="X423" s="260"/>
      <c r="Y423" s="260"/>
      <c r="Z423" s="260"/>
      <c r="AA423" s="262"/>
      <c r="AB423" s="47">
        <f>COUNT(D423:Z423)</f>
        <v>1</v>
      </c>
      <c r="AC423" s="48">
        <f>IF(AB423=0,0,AVERAGE(D423:Z423))</f>
        <v>32</v>
      </c>
      <c r="AD423" s="48">
        <f t="array" ref="AD423">IF(AB423=0,0,IF(AB423&gt;9,AVERAGE(LARGE(D423:Z423,{1,2,3,4,5,6,7,8,9,10})),0))</f>
        <v>0</v>
      </c>
      <c r="AE423" s="48">
        <f t="array" ref="AE423">IF(AB423=0,0,IF(AB423&gt;9,SUM(LARGE(D423:Z423,{1,2,3,4,5,6,7,8,9,10})),0))</f>
        <v>0</v>
      </c>
    </row>
    <row r="424" spans="1:31" x14ac:dyDescent="0.25">
      <c r="A424" s="285" t="s">
        <v>420</v>
      </c>
      <c r="B424" s="286" t="s">
        <v>7</v>
      </c>
      <c r="C424" s="286" t="s">
        <v>55</v>
      </c>
      <c r="D424" s="286">
        <v>25</v>
      </c>
      <c r="E424" s="286"/>
      <c r="F424" s="286"/>
      <c r="G424" s="287"/>
      <c r="H424" s="288"/>
      <c r="I424" s="286"/>
      <c r="J424" s="287"/>
      <c r="K424" s="289"/>
      <c r="L424" s="286"/>
      <c r="M424" s="287"/>
      <c r="N424" s="290"/>
      <c r="O424" s="286"/>
      <c r="P424" s="286"/>
      <c r="Q424" s="286"/>
      <c r="R424" s="286"/>
      <c r="S424" s="286"/>
      <c r="T424" s="286"/>
      <c r="U424" s="286"/>
      <c r="V424" s="286"/>
      <c r="W424" s="286"/>
      <c r="X424" s="286"/>
      <c r="Y424" s="286"/>
      <c r="Z424" s="286"/>
      <c r="AA424" s="287"/>
      <c r="AB424" s="47">
        <f>COUNT(D424:Z424)</f>
        <v>1</v>
      </c>
      <c r="AC424" s="48">
        <f>IF(AB424=0,0,AVERAGE(D424:Z424))</f>
        <v>25</v>
      </c>
      <c r="AD424" s="48">
        <f t="array" ref="AD424">IF(AB424=0,0,IF(AB424&gt;9,AVERAGE(LARGE(D424:Z424,{1,2,3,4,5,6,7,8,9,10})),0))</f>
        <v>0</v>
      </c>
      <c r="AE424" s="48">
        <f t="array" ref="AE424">IF(AB424=0,0,IF(AB424&gt;9,SUM(LARGE(D424:Z424,{1,2,3,4,5,6,7,8,9,10})),0))</f>
        <v>0</v>
      </c>
    </row>
    <row r="425" spans="1:31" x14ac:dyDescent="0.25">
      <c r="A425" s="38" t="s">
        <v>369</v>
      </c>
      <c r="B425" s="39" t="s">
        <v>5</v>
      </c>
      <c r="C425" s="39" t="s">
        <v>55</v>
      </c>
      <c r="D425" s="260"/>
      <c r="E425" s="260"/>
      <c r="F425" s="260"/>
      <c r="G425" s="39"/>
      <c r="H425" s="50"/>
      <c r="I425" s="260"/>
      <c r="J425" s="39"/>
      <c r="K425" s="260"/>
      <c r="L425" s="260"/>
      <c r="M425" s="39"/>
      <c r="N425" s="45"/>
      <c r="O425" s="260"/>
      <c r="P425" s="260"/>
      <c r="Q425" s="260"/>
      <c r="R425" s="260"/>
      <c r="S425" s="260"/>
      <c r="T425" s="260"/>
      <c r="U425" s="260"/>
      <c r="V425" s="260"/>
      <c r="W425" s="260"/>
      <c r="X425" s="260"/>
      <c r="Y425" s="260"/>
      <c r="Z425" s="260"/>
      <c r="AA425" s="262"/>
      <c r="AB425" s="47">
        <f>COUNT(D425:Z425)</f>
        <v>0</v>
      </c>
      <c r="AC425" s="48">
        <f>IF(AB425=0,0,AVERAGE(D425:Z425))</f>
        <v>0</v>
      </c>
      <c r="AD425" s="48">
        <f t="array" ref="AD425">IF(AB425=0,0,IF(AB425&gt;9,AVERAGE(LARGE(D425:Z425,{1,2,3,4,5,6,7,8,9,10})),0))</f>
        <v>0</v>
      </c>
      <c r="AE425" s="48">
        <f t="array" ref="AE425">IF(AB425=0,0,IF(AB425&gt;9,SUM(LARGE(D425:Z425,{1,2,3,4,5,6,7,8,9,10})),0))</f>
        <v>0</v>
      </c>
    </row>
    <row r="426" spans="1:31" x14ac:dyDescent="0.25">
      <c r="A426" s="38" t="s">
        <v>337</v>
      </c>
      <c r="B426" s="39" t="s">
        <v>12</v>
      </c>
      <c r="C426" s="39" t="s">
        <v>55</v>
      </c>
      <c r="D426" s="260"/>
      <c r="E426" s="260"/>
      <c r="F426" s="260"/>
      <c r="G426" s="39"/>
      <c r="H426" s="50"/>
      <c r="I426" s="260"/>
      <c r="J426" s="39"/>
      <c r="K426" s="260"/>
      <c r="L426" s="260"/>
      <c r="M426" s="39"/>
      <c r="N426" s="45"/>
      <c r="O426" s="260"/>
      <c r="P426" s="260"/>
      <c r="Q426" s="260"/>
      <c r="R426" s="260"/>
      <c r="S426" s="260"/>
      <c r="T426" s="260"/>
      <c r="U426" s="260"/>
      <c r="V426" s="260"/>
      <c r="W426" s="260"/>
      <c r="X426" s="260"/>
      <c r="Y426" s="260"/>
      <c r="Z426" s="260"/>
      <c r="AA426" s="262"/>
      <c r="AB426" s="47">
        <f>COUNT(D426:Z426)</f>
        <v>0</v>
      </c>
      <c r="AC426" s="48">
        <f>IF(AB426=0,0,AVERAGE(D426:Z426))</f>
        <v>0</v>
      </c>
      <c r="AD426" s="48">
        <f t="array" ref="AD426">IF(AB426=0,0,IF(AB426&gt;9,AVERAGE(LARGE(D426:Z426,{1,2,3,4,5,6,7,8,9,10})),0))</f>
        <v>0</v>
      </c>
      <c r="AE426" s="48">
        <f t="array" ref="AE426">IF(AB426=0,0,IF(AB426&gt;9,SUM(LARGE(D426:Z426,{1,2,3,4,5,6,7,8,9,10})),0))</f>
        <v>0</v>
      </c>
    </row>
    <row r="427" spans="1:31" x14ac:dyDescent="0.25">
      <c r="A427" s="38" t="s">
        <v>268</v>
      </c>
      <c r="B427" s="39" t="s">
        <v>4</v>
      </c>
      <c r="C427" s="39" t="s">
        <v>55</v>
      </c>
      <c r="D427" s="260"/>
      <c r="E427" s="260"/>
      <c r="F427" s="260"/>
      <c r="G427" s="41"/>
      <c r="H427" s="42"/>
      <c r="I427" s="261"/>
      <c r="J427" s="41"/>
      <c r="K427" s="261"/>
      <c r="L427" s="261"/>
      <c r="M427" s="41"/>
      <c r="N427" s="44"/>
      <c r="O427" s="261"/>
      <c r="P427" s="261"/>
      <c r="Q427" s="261"/>
      <c r="R427" s="261"/>
      <c r="S427" s="261"/>
      <c r="T427" s="261"/>
      <c r="U427" s="261"/>
      <c r="V427" s="261"/>
      <c r="W427" s="261"/>
      <c r="X427" s="260"/>
      <c r="Y427" s="260"/>
      <c r="Z427" s="260"/>
      <c r="AA427" s="262"/>
      <c r="AB427" s="47">
        <f>COUNT(D427:Z427)</f>
        <v>0</v>
      </c>
      <c r="AC427" s="48">
        <f>IF(AB427=0,0,AVERAGE(D427:Z427))</f>
        <v>0</v>
      </c>
      <c r="AD427" s="48">
        <f t="array" ref="AD427">IF(AB427=0,0,IF(AB427&gt;9,AVERAGE(LARGE(D427:Z427,{1,2,3,4,5,6,7,8,9,10})),0))</f>
        <v>0</v>
      </c>
      <c r="AE427" s="48">
        <f t="array" ref="AE427">IF(AB427=0,0,IF(AB427&gt;9,SUM(LARGE(D427:Z427,{1,2,3,4,5,6,7,8,9,10})),0))</f>
        <v>0</v>
      </c>
    </row>
    <row r="428" spans="1:31" x14ac:dyDescent="0.25">
      <c r="A428" s="38" t="s">
        <v>403</v>
      </c>
      <c r="B428" s="39" t="s">
        <v>5</v>
      </c>
      <c r="C428" s="39" t="s">
        <v>55</v>
      </c>
      <c r="D428" s="260"/>
      <c r="E428" s="260"/>
      <c r="F428" s="260"/>
      <c r="G428" s="39"/>
      <c r="H428" s="50"/>
      <c r="I428" s="260"/>
      <c r="J428" s="39"/>
      <c r="K428" s="260"/>
      <c r="L428" s="260"/>
      <c r="M428" s="39"/>
      <c r="N428" s="45"/>
      <c r="O428" s="260"/>
      <c r="P428" s="260"/>
      <c r="Q428" s="260"/>
      <c r="R428" s="260"/>
      <c r="S428" s="283"/>
      <c r="T428" s="260"/>
      <c r="U428" s="260"/>
      <c r="V428" s="260"/>
      <c r="W428" s="260"/>
      <c r="X428" s="260"/>
      <c r="Y428" s="260"/>
      <c r="Z428" s="260"/>
      <c r="AA428" s="262"/>
      <c r="AB428" s="47">
        <f>COUNT(D428:Z428)</f>
        <v>0</v>
      </c>
      <c r="AC428" s="48">
        <f>IF(AB428=0,0,AVERAGE(D428:Z428))</f>
        <v>0</v>
      </c>
      <c r="AD428" s="48">
        <f t="array" ref="AD428">IF(AB428=0,0,IF(AB428&gt;9,AVERAGE(LARGE(D428:Z428,{1,2,3,4,5,6,7,8,9,10})),0))</f>
        <v>0</v>
      </c>
      <c r="AE428" s="48">
        <f t="array" ref="AE428">IF(AB428=0,0,IF(AB428&gt;9,SUM(LARGE(D428:Z428,{1,2,3,4,5,6,7,8,9,10})),0))</f>
        <v>0</v>
      </c>
    </row>
    <row r="429" spans="1:31" x14ac:dyDescent="0.25">
      <c r="A429" s="38" t="s">
        <v>404</v>
      </c>
      <c r="B429" s="39" t="s">
        <v>11</v>
      </c>
      <c r="C429" s="39" t="s">
        <v>55</v>
      </c>
      <c r="D429" s="260"/>
      <c r="E429" s="260"/>
      <c r="F429" s="260"/>
      <c r="G429" s="39"/>
      <c r="H429" s="50"/>
      <c r="I429" s="260"/>
      <c r="J429" s="39"/>
      <c r="K429" s="260"/>
      <c r="L429" s="260"/>
      <c r="M429" s="39"/>
      <c r="N429" s="45"/>
      <c r="O429" s="260"/>
      <c r="P429" s="260"/>
      <c r="Q429" s="260"/>
      <c r="R429" s="260"/>
      <c r="S429" s="283"/>
      <c r="T429" s="260"/>
      <c r="U429" s="260"/>
      <c r="V429" s="260"/>
      <c r="W429" s="260"/>
      <c r="X429" s="260"/>
      <c r="Y429" s="260"/>
      <c r="Z429" s="260"/>
      <c r="AA429" s="262"/>
      <c r="AB429" s="47">
        <f>COUNT(D429:Z429)</f>
        <v>0</v>
      </c>
      <c r="AC429" s="48">
        <f>IF(AB429=0,0,AVERAGE(D429:Z429))</f>
        <v>0</v>
      </c>
      <c r="AD429" s="48">
        <f t="array" ref="AD429">IF(AB429=0,0,IF(AB429&gt;9,AVERAGE(LARGE(D429:Z429,{1,2,3,4,5,6,7,8,9,10})),0))</f>
        <v>0</v>
      </c>
      <c r="AE429" s="48">
        <f t="array" ref="AE429">IF(AB429=0,0,IF(AB429&gt;9,SUM(LARGE(D429:Z429,{1,2,3,4,5,6,7,8,9,10})),0))</f>
        <v>0</v>
      </c>
    </row>
    <row r="430" spans="1:31" x14ac:dyDescent="0.25">
      <c r="A430" s="331" t="s">
        <v>405</v>
      </c>
      <c r="B430" s="305" t="s">
        <v>11</v>
      </c>
      <c r="C430" s="305" t="s">
        <v>55</v>
      </c>
      <c r="D430" s="300"/>
      <c r="E430" s="300"/>
      <c r="F430" s="300"/>
      <c r="G430" s="305"/>
      <c r="H430" s="307"/>
      <c r="I430" s="300"/>
      <c r="J430" s="305"/>
      <c r="K430" s="300"/>
      <c r="L430" s="300"/>
      <c r="M430" s="305"/>
      <c r="N430" s="311"/>
      <c r="O430" s="300"/>
      <c r="P430" s="300"/>
      <c r="Q430" s="300"/>
      <c r="R430" s="300"/>
      <c r="S430" s="330"/>
      <c r="T430" s="300"/>
      <c r="U430" s="300"/>
      <c r="V430" s="300"/>
      <c r="W430" s="300"/>
      <c r="X430" s="300"/>
      <c r="Y430" s="300"/>
      <c r="Z430" s="300"/>
      <c r="AA430" s="299"/>
      <c r="AB430" s="47">
        <f>COUNT(D430:Z430)</f>
        <v>0</v>
      </c>
      <c r="AC430" s="48">
        <f>IF(AB430=0,0,AVERAGE(D430:Z430))</f>
        <v>0</v>
      </c>
      <c r="AD430" s="48">
        <f t="array" ref="AD430">IF(AB430=0,0,IF(AB430&gt;9,AVERAGE(LARGE(D430:Z430,{1,2,3,4,5,6,7,8,9,10})),0))</f>
        <v>0</v>
      </c>
      <c r="AE430" s="48">
        <f t="array" ref="AE430">IF(AB430=0,0,IF(AB430&gt;9,SUM(LARGE(D430:Z430,{1,2,3,4,5,6,7,8,9,10})),0))</f>
        <v>0</v>
      </c>
    </row>
    <row r="431" spans="1:31" x14ac:dyDescent="0.25">
      <c r="A431" s="269" t="s">
        <v>406</v>
      </c>
      <c r="B431" s="262" t="s">
        <v>5</v>
      </c>
      <c r="C431" s="262" t="s">
        <v>55</v>
      </c>
      <c r="D431" s="260"/>
      <c r="E431" s="260"/>
      <c r="F431" s="260"/>
      <c r="G431" s="39"/>
      <c r="H431" s="50"/>
      <c r="I431" s="260"/>
      <c r="J431" s="39"/>
      <c r="K431" s="260"/>
      <c r="L431" s="260"/>
      <c r="M431" s="39"/>
      <c r="N431" s="45"/>
      <c r="O431" s="260"/>
      <c r="P431" s="260"/>
      <c r="Q431" s="260"/>
      <c r="R431" s="260"/>
      <c r="S431" s="283"/>
      <c r="T431" s="260"/>
      <c r="U431" s="260"/>
      <c r="V431" s="260"/>
      <c r="W431" s="260"/>
      <c r="X431" s="260"/>
      <c r="Y431" s="260"/>
      <c r="Z431" s="260"/>
      <c r="AA431" s="262"/>
      <c r="AB431" s="47">
        <f>COUNT(D431:Z431)</f>
        <v>0</v>
      </c>
      <c r="AC431" s="48">
        <f>IF(AB431=0,0,AVERAGE(D431:Z431))</f>
        <v>0</v>
      </c>
      <c r="AD431" s="48">
        <f t="array" ref="AD431">IF(AB431=0,0,IF(AB431&gt;9,AVERAGE(LARGE(D431:Z431,{1,2,3,4,5,6,7,8,9,10})),0))</f>
        <v>0</v>
      </c>
      <c r="AE431" s="316">
        <f t="array" ref="AE431">IF(AB431=0,0,IF(AB431&gt;9,SUM(LARGE(D431:Z431,{1,2,3,4,5,6,7,8,9,10})),0))</f>
        <v>0</v>
      </c>
    </row>
    <row r="432" spans="1:31" x14ac:dyDescent="0.25">
      <c r="A432" s="38" t="s">
        <v>290</v>
      </c>
      <c r="B432" s="39" t="s">
        <v>9</v>
      </c>
      <c r="C432" s="39" t="s">
        <v>55</v>
      </c>
      <c r="D432" s="260"/>
      <c r="E432" s="260"/>
      <c r="F432" s="260"/>
      <c r="G432" s="39"/>
      <c r="H432" s="50"/>
      <c r="I432" s="260"/>
      <c r="J432" s="39"/>
      <c r="K432" s="260"/>
      <c r="L432" s="260"/>
      <c r="M432" s="39"/>
      <c r="N432" s="45"/>
      <c r="O432" s="260"/>
      <c r="P432" s="260"/>
      <c r="Q432" s="260"/>
      <c r="R432" s="260"/>
      <c r="S432" s="260"/>
      <c r="T432" s="260"/>
      <c r="U432" s="260"/>
      <c r="V432" s="260"/>
      <c r="W432" s="260"/>
      <c r="X432" s="260"/>
      <c r="Y432" s="260"/>
      <c r="Z432" s="260"/>
      <c r="AA432" s="262"/>
      <c r="AB432" s="47">
        <f>COUNT(D432:Z432)</f>
        <v>0</v>
      </c>
      <c r="AC432" s="48">
        <f>IF(AB432=0,0,AVERAGE(D432:Z432))</f>
        <v>0</v>
      </c>
      <c r="AD432" s="48">
        <f t="array" ref="AD432">IF(AB432=0,0,IF(AB432&gt;9,AVERAGE(LARGE(D432:Z432,{1,2,3,4,5,6,7,8,9,10})),0))</f>
        <v>0</v>
      </c>
      <c r="AE432" s="316">
        <f t="array" ref="AE432">IF(AB432=0,0,IF(AB432&gt;9,SUM(LARGE(D432:Z432,{1,2,3,4,5,6,7,8,9,10})),0))</f>
        <v>0</v>
      </c>
    </row>
    <row r="433" spans="1:31" x14ac:dyDescent="0.25">
      <c r="A433" s="38" t="s">
        <v>370</v>
      </c>
      <c r="B433" s="39" t="s">
        <v>119</v>
      </c>
      <c r="C433" s="39" t="s">
        <v>55</v>
      </c>
      <c r="D433" s="260"/>
      <c r="E433" s="260"/>
      <c r="F433" s="260"/>
      <c r="G433" s="39"/>
      <c r="H433" s="50"/>
      <c r="I433" s="260"/>
      <c r="J433" s="39"/>
      <c r="K433" s="260"/>
      <c r="L433" s="260"/>
      <c r="M433" s="39"/>
      <c r="N433" s="45"/>
      <c r="O433" s="260"/>
      <c r="P433" s="260"/>
      <c r="Q433" s="260"/>
      <c r="R433" s="260"/>
      <c r="S433" s="260"/>
      <c r="T433" s="260"/>
      <c r="U433" s="260"/>
      <c r="V433" s="260"/>
      <c r="W433" s="260"/>
      <c r="X433" s="260"/>
      <c r="Y433" s="260"/>
      <c r="Z433" s="260"/>
      <c r="AA433" s="262"/>
      <c r="AB433" s="47">
        <f>COUNT(D433:Z433)</f>
        <v>0</v>
      </c>
      <c r="AC433" s="48">
        <f>IF(AB433=0,0,AVERAGE(D433:Z433))</f>
        <v>0</v>
      </c>
      <c r="AD433" s="48">
        <f t="array" ref="AD433">IF(AB433=0,0,IF(AB433&gt;9,AVERAGE(LARGE(D433:Z433,{1,2,3,4,5,6,7,8,9,10})),0))</f>
        <v>0</v>
      </c>
      <c r="AE433" s="316">
        <f t="array" ref="AE433">IF(AB433=0,0,IF(AB433&gt;9,SUM(LARGE(D433:Z433,{1,2,3,4,5,6,7,8,9,10})),0))</f>
        <v>0</v>
      </c>
    </row>
    <row r="434" spans="1:31" x14ac:dyDescent="0.25">
      <c r="A434" s="38" t="s">
        <v>296</v>
      </c>
      <c r="B434" s="39" t="s">
        <v>4</v>
      </c>
      <c r="C434" s="39" t="s">
        <v>55</v>
      </c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59"/>
      <c r="AB434" s="47">
        <f>COUNT(D434:Z434)</f>
        <v>0</v>
      </c>
      <c r="AC434" s="48">
        <f>IF(AB434=0,0,AVERAGE(D434:Z434))</f>
        <v>0</v>
      </c>
      <c r="AD434" s="48">
        <f t="array" ref="AD434">IF(AB434=0,0,IF(AB434&gt;9,AVERAGE(LARGE(D434:Z434,{1,2,3,4,5,6,7,8,9,10})),0))</f>
        <v>0</v>
      </c>
      <c r="AE434" s="316">
        <f t="array" ref="AE434">IF(AB434=0,0,IF(AB434&gt;9,SUM(LARGE(D434:Z434,{1,2,3,4,5,6,7,8,9,10})),0))</f>
        <v>0</v>
      </c>
    </row>
    <row r="435" spans="1:31" x14ac:dyDescent="0.25">
      <c r="A435" s="269" t="s">
        <v>407</v>
      </c>
      <c r="B435" s="262" t="s">
        <v>6</v>
      </c>
      <c r="C435" s="262" t="s">
        <v>55</v>
      </c>
      <c r="D435" s="260"/>
      <c r="E435" s="260"/>
      <c r="F435" s="260"/>
      <c r="G435" s="39"/>
      <c r="H435" s="50"/>
      <c r="I435" s="260"/>
      <c r="J435" s="39"/>
      <c r="K435" s="260"/>
      <c r="L435" s="260"/>
      <c r="M435" s="39"/>
      <c r="N435" s="45"/>
      <c r="O435" s="260"/>
      <c r="P435" s="260"/>
      <c r="Q435" s="260"/>
      <c r="R435" s="260"/>
      <c r="S435" s="260"/>
      <c r="T435" s="260"/>
      <c r="U435" s="260"/>
      <c r="V435" s="260"/>
      <c r="W435" s="260"/>
      <c r="X435" s="260"/>
      <c r="Y435" s="39"/>
      <c r="Z435" s="39"/>
      <c r="AA435" s="262"/>
      <c r="AB435" s="47">
        <f>COUNT(D435:Z435)</f>
        <v>0</v>
      </c>
      <c r="AC435" s="48">
        <f>IF(AB435=0,0,AVERAGE(D435:Z435))</f>
        <v>0</v>
      </c>
      <c r="AD435" s="48">
        <f t="array" ref="AD435">IF(AB435=0,0,IF(AB435&gt;9,AVERAGE(LARGE(D435:Z435,{1,2,3,4,5,6,7,8,9,10})),0))</f>
        <v>0</v>
      </c>
      <c r="AE435" s="316">
        <f t="array" ref="AE435">IF(AB435=0,0,IF(AB435&gt;9,SUM(LARGE(D435:Z435,{1,2,3,4,5,6,7,8,9,10})),0))</f>
        <v>0</v>
      </c>
    </row>
    <row r="436" spans="1:31" x14ac:dyDescent="0.25">
      <c r="A436" s="38" t="s">
        <v>162</v>
      </c>
      <c r="B436" s="39" t="s">
        <v>5</v>
      </c>
      <c r="C436" s="39" t="s">
        <v>55</v>
      </c>
      <c r="D436" s="260"/>
      <c r="E436" s="260"/>
      <c r="F436" s="260"/>
      <c r="G436" s="39"/>
      <c r="H436" s="50"/>
      <c r="I436" s="260"/>
      <c r="J436" s="39"/>
      <c r="K436" s="260"/>
      <c r="L436" s="260"/>
      <c r="M436" s="39"/>
      <c r="N436" s="45"/>
      <c r="O436" s="260"/>
      <c r="P436" s="260"/>
      <c r="Q436" s="260"/>
      <c r="R436" s="260"/>
      <c r="S436" s="260"/>
      <c r="T436" s="260"/>
      <c r="U436" s="260"/>
      <c r="V436" s="260"/>
      <c r="W436" s="260"/>
      <c r="X436" s="260"/>
      <c r="Y436" s="260"/>
      <c r="Z436" s="260"/>
      <c r="AA436" s="262"/>
      <c r="AB436" s="47">
        <f>COUNT(D436:Z436)</f>
        <v>0</v>
      </c>
      <c r="AC436" s="48">
        <f>IF(AB436=0,0,AVERAGE(D436:Z436))</f>
        <v>0</v>
      </c>
      <c r="AD436" s="48">
        <f t="array" ref="AD436">IF(AB436=0,0,IF(AB436&gt;9,AVERAGE(LARGE(D436:Z436,{1,2,3,4,5,6,7,8,9,10})),0))</f>
        <v>0</v>
      </c>
      <c r="AE436" s="316">
        <f t="array" ref="AE436">IF(AB436=0,0,IF(AB436&gt;9,SUM(LARGE(D436:Z436,{1,2,3,4,5,6,7,8,9,10})),0))</f>
        <v>0</v>
      </c>
    </row>
    <row r="437" spans="1:31" x14ac:dyDescent="0.25">
      <c r="A437" s="38" t="s">
        <v>408</v>
      </c>
      <c r="B437" s="39" t="s">
        <v>6</v>
      </c>
      <c r="C437" s="39" t="s">
        <v>55</v>
      </c>
      <c r="D437" s="260"/>
      <c r="E437" s="260"/>
      <c r="F437" s="260"/>
      <c r="G437" s="39"/>
      <c r="H437" s="50"/>
      <c r="I437" s="260"/>
      <c r="J437" s="39"/>
      <c r="K437" s="260"/>
      <c r="L437" s="260"/>
      <c r="M437" s="39"/>
      <c r="N437" s="45"/>
      <c r="O437" s="260"/>
      <c r="P437" s="260"/>
      <c r="Q437" s="260"/>
      <c r="R437" s="260"/>
      <c r="S437" s="260"/>
      <c r="T437" s="260"/>
      <c r="U437" s="260"/>
      <c r="V437" s="260"/>
      <c r="W437" s="260"/>
      <c r="X437" s="260"/>
      <c r="Y437" s="260"/>
      <c r="Z437" s="260"/>
      <c r="AA437" s="262"/>
      <c r="AB437" s="47">
        <f>COUNT(D437:Z437)</f>
        <v>0</v>
      </c>
      <c r="AC437" s="48">
        <f>IF(AB437=0,0,AVERAGE(D437:Z437))</f>
        <v>0</v>
      </c>
      <c r="AD437" s="48">
        <f t="array" ref="AD437">IF(AB437=0,0,IF(AB437&gt;9,AVERAGE(LARGE(D437:Z437,{1,2,3,4,5,6,7,8,9,10})),0))</f>
        <v>0</v>
      </c>
      <c r="AE437" s="316">
        <f t="array" ref="AE437">IF(AB437=0,0,IF(AB437&gt;9,SUM(LARGE(D437:Z437,{1,2,3,4,5,6,7,8,9,10})),0))</f>
        <v>0</v>
      </c>
    </row>
    <row r="438" spans="1:31" x14ac:dyDescent="0.25">
      <c r="A438" s="38" t="s">
        <v>300</v>
      </c>
      <c r="B438" s="39" t="s">
        <v>7</v>
      </c>
      <c r="C438" s="39" t="s">
        <v>55</v>
      </c>
      <c r="D438" s="260"/>
      <c r="E438" s="260"/>
      <c r="F438" s="260"/>
      <c r="G438" s="39"/>
      <c r="H438" s="50"/>
      <c r="I438" s="260"/>
      <c r="J438" s="39"/>
      <c r="K438" s="260"/>
      <c r="L438" s="260"/>
      <c r="M438" s="39"/>
      <c r="N438" s="45"/>
      <c r="O438" s="260"/>
      <c r="P438" s="260"/>
      <c r="Q438" s="260"/>
      <c r="R438" s="260"/>
      <c r="S438" s="260"/>
      <c r="T438" s="260"/>
      <c r="U438" s="260"/>
      <c r="V438" s="260"/>
      <c r="W438" s="260"/>
      <c r="X438" s="260"/>
      <c r="Y438" s="39"/>
      <c r="Z438" s="39"/>
      <c r="AA438" s="262"/>
      <c r="AB438" s="47">
        <f>COUNT(D438:Z438)</f>
        <v>0</v>
      </c>
      <c r="AC438" s="48">
        <f>IF(AB438=0,0,AVERAGE(D438:Z438))</f>
        <v>0</v>
      </c>
      <c r="AD438" s="48">
        <f t="array" ref="AD438">IF(AB438=0,0,IF(AB438&gt;9,AVERAGE(LARGE(D438:Z438,{1,2,3,4,5,6,7,8,9,10})),0))</f>
        <v>0</v>
      </c>
      <c r="AE438" s="316">
        <f t="array" ref="AE438">IF(AB438=0,0,IF(AB438&gt;9,SUM(LARGE(D438:Z438,{1,2,3,4,5,6,7,8,9,10})),0))</f>
        <v>0</v>
      </c>
    </row>
    <row r="439" spans="1:31" x14ac:dyDescent="0.25">
      <c r="A439" s="38" t="s">
        <v>174</v>
      </c>
      <c r="B439" s="39" t="s">
        <v>5</v>
      </c>
      <c r="C439" s="39" t="s">
        <v>55</v>
      </c>
      <c r="D439" s="260"/>
      <c r="E439" s="260"/>
      <c r="F439" s="260"/>
      <c r="G439" s="39"/>
      <c r="H439" s="50"/>
      <c r="I439" s="260"/>
      <c r="J439" s="39"/>
      <c r="K439" s="260"/>
      <c r="L439" s="260"/>
      <c r="M439" s="39"/>
      <c r="N439" s="45"/>
      <c r="O439" s="260"/>
      <c r="P439" s="260"/>
      <c r="Q439" s="260"/>
      <c r="R439" s="260"/>
      <c r="S439" s="260"/>
      <c r="T439" s="260"/>
      <c r="U439" s="260"/>
      <c r="V439" s="260"/>
      <c r="W439" s="260"/>
      <c r="X439" s="260"/>
      <c r="Y439" s="260"/>
      <c r="Z439" s="260"/>
      <c r="AA439" s="262"/>
      <c r="AB439" s="47">
        <f>COUNT(D439:Z439)</f>
        <v>0</v>
      </c>
      <c r="AC439" s="48">
        <f>IF(AB439=0,0,AVERAGE(D439:Z439))</f>
        <v>0</v>
      </c>
      <c r="AD439" s="48">
        <f t="array" ref="AD439">IF(AB439=0,0,IF(AB439&gt;9,AVERAGE(LARGE(D439:Z439,{1,2,3,4,5,6,7,8,9,10})),0))</f>
        <v>0</v>
      </c>
      <c r="AE439" s="316">
        <f t="array" ref="AE439">IF(AB439=0,0,IF(AB439&gt;9,SUM(LARGE(D439:Z439,{1,2,3,4,5,6,7,8,9,10})),0))</f>
        <v>0</v>
      </c>
    </row>
    <row r="440" spans="1:31" x14ac:dyDescent="0.25">
      <c r="A440" s="38" t="s">
        <v>409</v>
      </c>
      <c r="B440" s="39" t="s">
        <v>5</v>
      </c>
      <c r="C440" s="39" t="s">
        <v>55</v>
      </c>
      <c r="D440" s="260"/>
      <c r="E440" s="260"/>
      <c r="F440" s="260"/>
      <c r="G440" s="39"/>
      <c r="H440" s="50"/>
      <c r="I440" s="260"/>
      <c r="J440" s="39"/>
      <c r="K440" s="260"/>
      <c r="L440" s="260"/>
      <c r="M440" s="39"/>
      <c r="N440" s="45"/>
      <c r="O440" s="260"/>
      <c r="P440" s="260"/>
      <c r="Q440" s="260"/>
      <c r="R440" s="260"/>
      <c r="S440" s="260"/>
      <c r="T440" s="260"/>
      <c r="U440" s="260"/>
      <c r="V440" s="260"/>
      <c r="W440" s="260"/>
      <c r="X440" s="260"/>
      <c r="Y440" s="260"/>
      <c r="Z440" s="260"/>
      <c r="AA440" s="262"/>
      <c r="AB440" s="47">
        <f>COUNT(D440:Z440)</f>
        <v>0</v>
      </c>
      <c r="AC440" s="48">
        <f>IF(AB440=0,0,AVERAGE(D440:Z440))</f>
        <v>0</v>
      </c>
      <c r="AD440" s="48">
        <f t="array" ref="AD440">IF(AB440=0,0,IF(AB440&gt;9,AVERAGE(LARGE(D440:Z440,{1,2,3,4,5,6,7,8,9,10})),0))</f>
        <v>0</v>
      </c>
      <c r="AE440" s="316">
        <f t="array" ref="AE440">IF(AB440=0,0,IF(AB440&gt;9,SUM(LARGE(D440:Z440,{1,2,3,4,5,6,7,8,9,10})),0))</f>
        <v>0</v>
      </c>
    </row>
    <row r="441" spans="1:31" x14ac:dyDescent="0.25">
      <c r="A441" s="269" t="s">
        <v>194</v>
      </c>
      <c r="B441" s="260" t="s">
        <v>7</v>
      </c>
      <c r="C441" s="39" t="s">
        <v>55</v>
      </c>
      <c r="D441" s="260"/>
      <c r="E441" s="260"/>
      <c r="F441" s="260"/>
      <c r="G441" s="39"/>
      <c r="H441" s="50"/>
      <c r="I441" s="260"/>
      <c r="J441" s="39"/>
      <c r="K441" s="260"/>
      <c r="L441" s="260"/>
      <c r="M441" s="39"/>
      <c r="N441" s="45"/>
      <c r="O441" s="260"/>
      <c r="P441" s="260"/>
      <c r="Q441" s="260"/>
      <c r="R441" s="260"/>
      <c r="S441" s="260"/>
      <c r="T441" s="260"/>
      <c r="U441" s="260"/>
      <c r="V441" s="260"/>
      <c r="W441" s="260"/>
      <c r="X441" s="260"/>
      <c r="Y441" s="260"/>
      <c r="Z441" s="260"/>
      <c r="AA441" s="262"/>
      <c r="AB441" s="47">
        <f>COUNT(D441:Z441)</f>
        <v>0</v>
      </c>
      <c r="AC441" s="48">
        <f>IF(AB441=0,0,AVERAGE(D441:Z441))</f>
        <v>0</v>
      </c>
      <c r="AD441" s="48">
        <f t="array" ref="AD441">IF(AB441=0,0,IF(AB441&gt;9,AVERAGE(LARGE(D441:Z441,{1,2,3,4,5,6,7,8,9,10})),0))</f>
        <v>0</v>
      </c>
      <c r="AE441" s="316">
        <f t="array" ref="AE441">IF(AB441=0,0,IF(AB441&gt;9,SUM(LARGE(D441:Z441,{1,2,3,4,5,6,7,8,9,10})),0))</f>
        <v>0</v>
      </c>
    </row>
    <row r="442" spans="1:31" x14ac:dyDescent="0.25">
      <c r="A442" s="38" t="s">
        <v>348</v>
      </c>
      <c r="B442" s="39" t="s">
        <v>5</v>
      </c>
      <c r="C442" s="39" t="s">
        <v>55</v>
      </c>
      <c r="D442" s="260"/>
      <c r="E442" s="260"/>
      <c r="F442" s="260"/>
      <c r="G442" s="39"/>
      <c r="H442" s="50"/>
      <c r="I442" s="260"/>
      <c r="J442" s="39"/>
      <c r="K442" s="260"/>
      <c r="L442" s="260"/>
      <c r="M442" s="39"/>
      <c r="N442" s="45"/>
      <c r="O442" s="260"/>
      <c r="P442" s="260"/>
      <c r="Q442" s="260"/>
      <c r="R442" s="260"/>
      <c r="S442" s="260"/>
      <c r="T442" s="260"/>
      <c r="U442" s="260"/>
      <c r="V442" s="260"/>
      <c r="W442" s="260"/>
      <c r="X442" s="260"/>
      <c r="Y442" s="260"/>
      <c r="Z442" s="260"/>
      <c r="AA442" s="262"/>
      <c r="AB442" s="47">
        <f>COUNT(D442:Z442)</f>
        <v>0</v>
      </c>
      <c r="AC442" s="48">
        <f>IF(AB442=0,0,AVERAGE(D442:Z442))</f>
        <v>0</v>
      </c>
      <c r="AD442" s="48">
        <f t="array" ref="AD442">IF(AB442=0,0,IF(AB442&gt;9,AVERAGE(LARGE(D442:Z442,{1,2,3,4,5,6,7,8,9,10})),0))</f>
        <v>0</v>
      </c>
      <c r="AE442" s="316">
        <f t="array" ref="AE442">IF(AB442=0,0,IF(AB442&gt;9,SUM(LARGE(D442:Z442,{1,2,3,4,5,6,7,8,9,10})),0))</f>
        <v>0</v>
      </c>
    </row>
    <row r="443" spans="1:31" x14ac:dyDescent="0.25">
      <c r="A443" s="38" t="s">
        <v>410</v>
      </c>
      <c r="B443" s="39" t="s">
        <v>11</v>
      </c>
      <c r="C443" s="39" t="s">
        <v>55</v>
      </c>
      <c r="D443" s="260"/>
      <c r="E443" s="260"/>
      <c r="F443" s="260"/>
      <c r="G443" s="39"/>
      <c r="H443" s="50"/>
      <c r="I443" s="260"/>
      <c r="J443" s="39"/>
      <c r="K443" s="260"/>
      <c r="L443" s="260"/>
      <c r="M443" s="39"/>
      <c r="N443" s="45"/>
      <c r="O443" s="260"/>
      <c r="P443" s="260"/>
      <c r="Q443" s="260"/>
      <c r="R443" s="260"/>
      <c r="S443" s="260"/>
      <c r="T443" s="260"/>
      <c r="U443" s="260"/>
      <c r="V443" s="260"/>
      <c r="W443" s="260"/>
      <c r="X443" s="260"/>
      <c r="Y443" s="260"/>
      <c r="Z443" s="260"/>
      <c r="AA443" s="262"/>
      <c r="AB443" s="47">
        <f>COUNT(D443:Z443)</f>
        <v>0</v>
      </c>
      <c r="AC443" s="48">
        <f>IF(AB443=0,0,AVERAGE(D443:Z443))</f>
        <v>0</v>
      </c>
      <c r="AD443" s="48">
        <f t="array" ref="AD443">IF(AB443=0,0,IF(AB443&gt;9,AVERAGE(LARGE(D443:Z443,{1,2,3,4,5,6,7,8,9,10})),0))</f>
        <v>0</v>
      </c>
      <c r="AE443" s="317">
        <f t="array" ref="AE443">IF(AB443=0,0,IF(AB443&gt;9,SUM(LARGE(D443:Z443,{1,2,3,4,5,6,7,8,9,10})),0))</f>
        <v>0</v>
      </c>
    </row>
  </sheetData>
  <sortState xmlns:xlrd2="http://schemas.microsoft.com/office/spreadsheetml/2017/richdata2" ref="A9:AE443">
    <sortCondition ref="C9:C443"/>
    <sortCondition descending="1" ref="AB9:AB443"/>
    <sortCondition descending="1" ref="AC9:AC443"/>
  </sortState>
  <conditionalFormatting sqref="D6:F8">
    <cfRule type="cellIs" dxfId="88" priority="21" operator="greaterThan">
      <formula>50</formula>
    </cfRule>
  </conditionalFormatting>
  <conditionalFormatting sqref="D5:AA5">
    <cfRule type="cellIs" dxfId="86" priority="19" operator="greaterThan">
      <formula>50</formula>
    </cfRule>
  </conditionalFormatting>
  <conditionalFormatting sqref="G6:W8 AA6:AA8">
    <cfRule type="cellIs" dxfId="85" priority="24" operator="greaterThan">
      <formula>50</formula>
    </cfRule>
  </conditionalFormatting>
  <conditionalFormatting sqref="X6:Z8">
    <cfRule type="cellIs" dxfId="83" priority="26" operator="greaterThan">
      <formula>50</formula>
    </cfRule>
  </conditionalFormatting>
  <conditionalFormatting sqref="AB5:AB8">
    <cfRule type="cellIs" dxfId="73" priority="37" operator="greaterThan">
      <formula>0</formula>
    </cfRule>
  </conditionalFormatting>
  <conditionalFormatting sqref="AC6:AE8">
    <cfRule type="cellIs" dxfId="72" priority="38" operator="lessThan">
      <formula>1</formula>
    </cfRule>
    <cfRule type="cellIs" dxfId="71" priority="39" operator="lessThan">
      <formula>1</formula>
    </cfRule>
  </conditionalFormatting>
  <conditionalFormatting sqref="AD3:AD5">
    <cfRule type="cellIs" dxfId="70" priority="40" operator="lessThan">
      <formula>1</formula>
    </cfRule>
  </conditionalFormatting>
  <conditionalFormatting sqref="AD5">
    <cfRule type="cellIs" dxfId="69" priority="41" operator="lessThan">
      <formula>1</formula>
    </cfRule>
  </conditionalFormatting>
  <conditionalFormatting sqref="AF1:AF5">
    <cfRule type="cellIs" dxfId="68" priority="42" operator="greaterThan">
      <formula>0</formula>
    </cfRule>
  </conditionalFormatting>
  <conditionalFormatting sqref="AF6:AF340">
    <cfRule type="cellIs" dxfId="67" priority="43" operator="lessThan">
      <formula>1</formula>
    </cfRule>
    <cfRule type="cellIs" dxfId="66" priority="44" operator="lessThan">
      <formula>1</formula>
    </cfRule>
  </conditionalFormatting>
  <conditionalFormatting sqref="D9:F22 D24:F29 E30:F30 D31:F115 D117:F174 D177:F187 D190:F219 D221:F227 D229:F317 E318:F318 D319:F351 E352:F352 D353:F359 D362:F363 D379:F379 D395:F395 D411:F411">
    <cfRule type="cellIs" dxfId="35" priority="8" operator="greaterThan">
      <formula>50</formula>
    </cfRule>
  </conditionalFormatting>
  <conditionalFormatting sqref="D420:F420">
    <cfRule type="cellIs" dxfId="34" priority="6" operator="greaterThan">
      <formula>50</formula>
    </cfRule>
  </conditionalFormatting>
  <conditionalFormatting sqref="D427:F427">
    <cfRule type="cellIs" dxfId="33" priority="4" operator="greaterThan">
      <formula>50</formula>
    </cfRule>
  </conditionalFormatting>
  <conditionalFormatting sqref="G9:W22 AA9:AA22 D23:Z23 G24:W61 AA24:AA115 G62:N62 P62:W62 G63:W98 G99:T99 V99:W99 G100:W115 D116:Z116 G117:W174 AA117:AA174 D175:Z176 G177:W187 AA177:AA187 D188:Z189 G190:W219 AA190:AA219 D220:Z220 G221:W227 AA221:AA227 D228:Z228 G229:W359 AA229:AA359 D360:Z361 G362:W363 AA362:AA363 D364:Z378 G379:W379 AA379 D380:Z394 G395:W395 AA395 D396:Z410 G411:W411 AA411 D412:Z419 G420:W420 AA420 D421:Z426 G427:W427 AA427 D428:Z430 D432:Z443">
    <cfRule type="cellIs" dxfId="32" priority="9" operator="greaterThan">
      <formula>50</formula>
    </cfRule>
  </conditionalFormatting>
  <conditionalFormatting sqref="X9:Z22 X24:Z115 X117:Z174 X177:Z187 X190:Z219 X221:Z227 X229:Z359 X362:Z363 X379:Z379 X395:Z395 X411:Z411">
    <cfRule type="cellIs" dxfId="31" priority="10" operator="greaterThan">
      <formula>50</formula>
    </cfRule>
  </conditionalFormatting>
  <conditionalFormatting sqref="X420:Z420">
    <cfRule type="cellIs" dxfId="30" priority="7" operator="greaterThan">
      <formula>50</formula>
    </cfRule>
  </conditionalFormatting>
  <conditionalFormatting sqref="X427:Z427">
    <cfRule type="cellIs" dxfId="29" priority="5" operator="greaterThan">
      <formula>50</formula>
    </cfRule>
  </conditionalFormatting>
  <conditionalFormatting sqref="AA23">
    <cfRule type="cellIs" dxfId="28" priority="11" operator="greaterThan">
      <formula>50</formula>
    </cfRule>
    <cfRule type="cellIs" dxfId="27" priority="12" operator="equal">
      <formula>50</formula>
    </cfRule>
  </conditionalFormatting>
  <conditionalFormatting sqref="AA116">
    <cfRule type="cellIs" dxfId="26" priority="13" operator="greaterThan">
      <formula>50</formula>
    </cfRule>
    <cfRule type="cellIs" dxfId="25" priority="14" operator="equal">
      <formula>50</formula>
    </cfRule>
  </conditionalFormatting>
  <conditionalFormatting sqref="AA175:AA176">
    <cfRule type="cellIs" dxfId="24" priority="15" operator="greaterThan">
      <formula>50</formula>
    </cfRule>
    <cfRule type="cellIs" dxfId="23" priority="16" operator="equal">
      <formula>50</formula>
    </cfRule>
  </conditionalFormatting>
  <conditionalFormatting sqref="AA188:AA419 AA421:AA430 AA432:AA443">
    <cfRule type="cellIs" dxfId="22" priority="17" operator="equal">
      <formula>50</formula>
    </cfRule>
    <cfRule type="cellIs" dxfId="21" priority="18" operator="greaterThan">
      <formula>50</formula>
    </cfRule>
  </conditionalFormatting>
  <conditionalFormatting sqref="AB9:AB443">
    <cfRule type="cellIs" dxfId="20" priority="3" operator="greaterThan">
      <formula>0</formula>
    </cfRule>
  </conditionalFormatting>
  <conditionalFormatting sqref="AC9:AE443">
    <cfRule type="cellIs" dxfId="19" priority="1" operator="lessThan">
      <formula>1</formula>
    </cfRule>
    <cfRule type="cellIs" dxfId="18" priority="2" operator="lessThan">
      <formula>1</formula>
    </cfRule>
  </conditionalFormatting>
  <pageMargins left="0" right="0" top="0" bottom="0" header="0.51180555555555496" footer="0.51180555555555496"/>
  <pageSetup scale="54" firstPageNumber="0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95"/>
  <sheetViews>
    <sheetView zoomScaleNormal="100" workbookViewId="0">
      <pane ySplit="19" topLeftCell="A419" activePane="bottomLeft" state="frozen"/>
      <selection pane="bottomLeft" activeCell="B427" sqref="B427"/>
    </sheetView>
  </sheetViews>
  <sheetFormatPr defaultColWidth="8.5703125" defaultRowHeight="15" x14ac:dyDescent="0.25"/>
  <cols>
    <col min="1" max="1" width="19.5703125" customWidth="1"/>
    <col min="2" max="2" width="10.85546875" customWidth="1"/>
    <col min="3" max="3" width="9.85546875" customWidth="1"/>
    <col min="5" max="5" width="6.140625" customWidth="1"/>
    <col min="6" max="6" width="6.85546875" customWidth="1"/>
    <col min="7" max="7" width="7.42578125" customWidth="1"/>
    <col min="8" max="8" width="9.42578125" customWidth="1"/>
    <col min="9" max="9" width="7.85546875" customWidth="1"/>
    <col min="10" max="18" width="7.5703125" customWidth="1"/>
    <col min="19" max="19" width="7.85546875" customWidth="1"/>
    <col min="20" max="23" width="7.5703125" customWidth="1"/>
    <col min="24" max="24" width="7" customWidth="1"/>
    <col min="25" max="26" width="7.140625" customWidth="1"/>
    <col min="27" max="27" width="6.5703125" customWidth="1"/>
    <col min="28" max="28" width="7.5703125" customWidth="1"/>
  </cols>
  <sheetData>
    <row r="1" spans="1:32" ht="15.75" thickBot="1" x14ac:dyDescent="0.3">
      <c r="A1" s="127"/>
      <c r="B1" s="259" t="s">
        <v>253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60"/>
      <c r="Z1" s="128"/>
    </row>
    <row r="2" spans="1:32" x14ac:dyDescent="0.25">
      <c r="A2" s="130" t="s">
        <v>29</v>
      </c>
      <c r="B2" s="131">
        <v>1</v>
      </c>
      <c r="C2" s="132">
        <v>2</v>
      </c>
      <c r="D2" s="132">
        <v>3</v>
      </c>
      <c r="E2" s="133">
        <v>4</v>
      </c>
      <c r="F2" s="133">
        <v>5</v>
      </c>
      <c r="G2" s="133">
        <v>6</v>
      </c>
      <c r="H2" s="133">
        <v>7</v>
      </c>
      <c r="I2" s="133">
        <v>8</v>
      </c>
      <c r="J2" s="133">
        <v>9</v>
      </c>
      <c r="K2" s="133">
        <v>10</v>
      </c>
      <c r="L2" s="134">
        <v>11</v>
      </c>
      <c r="M2" s="134">
        <v>12</v>
      </c>
      <c r="N2" s="134">
        <v>13</v>
      </c>
      <c r="O2" s="134">
        <v>14</v>
      </c>
      <c r="P2" s="134">
        <v>15</v>
      </c>
      <c r="Q2" s="134">
        <v>16</v>
      </c>
      <c r="R2" s="134">
        <v>17</v>
      </c>
      <c r="S2" s="134">
        <v>18</v>
      </c>
      <c r="T2" s="134">
        <v>19</v>
      </c>
      <c r="U2" s="134">
        <v>20</v>
      </c>
      <c r="V2" s="134">
        <v>21</v>
      </c>
      <c r="W2" s="134">
        <v>22</v>
      </c>
      <c r="X2" s="135">
        <v>23</v>
      </c>
      <c r="Y2" s="60"/>
      <c r="Z2" s="128"/>
    </row>
    <row r="3" spans="1:32" x14ac:dyDescent="0.25">
      <c r="A3" s="136" t="s">
        <v>7</v>
      </c>
      <c r="B3" s="137">
        <f>COUNTIFS($B$20:$B$8374,$A3,$AB$20:$AB$8374,"&gt;0")</f>
        <v>32</v>
      </c>
      <c r="C3" s="138">
        <f>COUNTIFS($B$20:$B$8374,$A3,$AB$20:$AB$8374,"&gt;1")</f>
        <v>6</v>
      </c>
      <c r="D3" s="138">
        <f>COUNTIFS($B$20:$B$8374,$A3,$AB$20:$AB$8374,"&gt;2")</f>
        <v>0</v>
      </c>
      <c r="E3" s="138">
        <f>COUNTIFS($B$20:$B$8374,$A3,$AB$20:$AB$8374,"&gt;3")</f>
        <v>0</v>
      </c>
      <c r="F3" s="138">
        <f>COUNTIFS($B$20:$B$8374,$A3,$AB$20:$AB$8374,"&gt;4")</f>
        <v>0</v>
      </c>
      <c r="G3" s="138">
        <f>COUNTIFS($B$20:$B$8374,$A3,$AB$20:$AB$8374,"&gt;5")</f>
        <v>0</v>
      </c>
      <c r="H3" s="138">
        <f>COUNTIFS($B$20:$B$8374,$A3,$AB$20:$AB$8374,"&gt;6")</f>
        <v>0</v>
      </c>
      <c r="I3" s="138">
        <f>COUNTIFS($B$20:$B$8374,$A3,$AB$20:$AB$8374,"&gt;7")</f>
        <v>0</v>
      </c>
      <c r="J3" s="138">
        <f>COUNTIFS($B$20:$B$8374,$A3,$AB$20:$AB$8374,"&gt;8")</f>
        <v>0</v>
      </c>
      <c r="K3" s="138">
        <f>COUNTIFS($B$20:$B$8374,$A3,$AB$20:$AB$8374,"&gt;9")</f>
        <v>0</v>
      </c>
      <c r="L3" s="138">
        <f>COUNTIFS($B$20:$B$8374,$A3,$AB$20:$AB$8374,"&gt;10")</f>
        <v>0</v>
      </c>
      <c r="M3" s="138">
        <f>COUNTIFS($B$20:$B$8374,$A3,$AB$20:$AB$8374,"&gt;11")</f>
        <v>0</v>
      </c>
      <c r="N3" s="138">
        <f>COUNTIFS($B$20:$B$8374,$A3,$AB$20:$AB$8374,"&gt;12")</f>
        <v>0</v>
      </c>
      <c r="O3" s="138">
        <f>COUNTIFS($B$20:$B$8374,$A3,$AB$20:$AB$8374,"&gt;13")</f>
        <v>0</v>
      </c>
      <c r="P3" s="138">
        <f>COUNTIFS($B$20:$B$8374,$A3,$AB$20:$AB$8374,"&gt;14")</f>
        <v>0</v>
      </c>
      <c r="Q3" s="138">
        <f>COUNTIFS($B$20:$B$8374,$A3,$AB$20:$AB$8374,"&gt;15")</f>
        <v>0</v>
      </c>
      <c r="R3" s="138">
        <f>COUNTIFS($B$20:$B$8374,$A3,$AB$20:$AB$8374,"&gt;16")</f>
        <v>0</v>
      </c>
      <c r="S3" s="138">
        <f>COUNTIFS($B$20:$B$8374,$A3,$AB$20:$AB$8374,"&gt;17")</f>
        <v>0</v>
      </c>
      <c r="T3" s="138">
        <f>COUNTIFS($B$20:$B$8374,$A3,$AB$20:$AB$8374,"&gt;18")</f>
        <v>0</v>
      </c>
      <c r="U3" s="138">
        <f>COUNTIFS($B$20:$B$8374,$A3,$AB$20:$AB$8374,"&gt;19")</f>
        <v>0</v>
      </c>
      <c r="V3" s="138">
        <f>COUNTIFS($B$20:$B$8374,$A3,$AB$20:$AB$8374,"&gt;20")</f>
        <v>0</v>
      </c>
      <c r="W3" s="138">
        <f>COUNTIFS($B$20:$B$8374,$A3,$AB$20:$AB$8374,"&gt;21")</f>
        <v>0</v>
      </c>
      <c r="X3" s="138">
        <f>COUNTIFS($B$20:$B$8374,$A3,$AB$20:$AB$8374,"&gt;22")</f>
        <v>0</v>
      </c>
      <c r="Y3" s="60"/>
      <c r="Z3" s="128"/>
    </row>
    <row r="4" spans="1:32" x14ac:dyDescent="0.25">
      <c r="A4" s="136" t="s">
        <v>3</v>
      </c>
      <c r="B4" s="137">
        <f>COUNTIFS($B$20:$B$8374,$A4,$AB$20:$AB$8374,"&gt;0")</f>
        <v>23</v>
      </c>
      <c r="C4" s="138">
        <f>COUNTIFS($B$20:$B$8374,$A4,$AB$20:$AB$8374,"&gt;1")</f>
        <v>13</v>
      </c>
      <c r="D4" s="138">
        <f>COUNTIFS($B$20:$B$8374,$A4,$AB$20:$AB$8374,"&gt;2")</f>
        <v>9</v>
      </c>
      <c r="E4" s="138">
        <f>COUNTIFS($B$20:$B$8374,$A4,$AB$20:$AB$8374,"&gt;3")</f>
        <v>3</v>
      </c>
      <c r="F4" s="138">
        <f>COUNTIFS($B$20:$B$8374,$A4,$AB$20:$AB$8374,"&gt;4")</f>
        <v>0</v>
      </c>
      <c r="G4" s="138">
        <f>COUNTIFS($B$20:$B$8374,$A4,$AB$20:$AB$8374,"&gt;5")</f>
        <v>0</v>
      </c>
      <c r="H4" s="138">
        <f>COUNTIFS($B$20:$B$8374,$A4,$AB$20:$AB$8374,"&gt;6")</f>
        <v>0</v>
      </c>
      <c r="I4" s="138">
        <f>COUNTIFS($B$20:$B$8374,$A4,$AB$20:$AB$8374,"&gt;7")</f>
        <v>0</v>
      </c>
      <c r="J4" s="138">
        <f>COUNTIFS($B$20:$B$8374,$A4,$AB$20:$AB$8374,"&gt;8")</f>
        <v>0</v>
      </c>
      <c r="K4" s="138">
        <f>COUNTIFS($B$20:$B$8374,$A4,$AB$20:$AB$8374,"&gt;9")</f>
        <v>0</v>
      </c>
      <c r="L4" s="138">
        <f>COUNTIFS($B$20:$B$8374,$A4,$AB$20:$AB$8374,"&gt;10")</f>
        <v>0</v>
      </c>
      <c r="M4" s="138">
        <f>COUNTIFS($B$20:$B$8374,$A4,$AB$20:$AB$8374,"&gt;11")</f>
        <v>0</v>
      </c>
      <c r="N4" s="138">
        <f>COUNTIFS($B$20:$B$8374,$A4,$AB$20:$AB$8374,"&gt;12")</f>
        <v>0</v>
      </c>
      <c r="O4" s="138">
        <f>COUNTIFS($B$20:$B$8374,$A4,$AB$20:$AB$8374,"&gt;13")</f>
        <v>0</v>
      </c>
      <c r="P4" s="138">
        <f>COUNTIFS($B$20:$B$8374,$A4,$AB$20:$AB$8374,"&gt;14")</f>
        <v>0</v>
      </c>
      <c r="Q4" s="138">
        <f>COUNTIFS($B$20:$B$8374,$A4,$AB$20:$AB$8374,"&gt;15")</f>
        <v>0</v>
      </c>
      <c r="R4" s="138">
        <f>COUNTIFS($B$20:$B$8374,$A4,$AB$20:$AB$8374,"&gt;16")</f>
        <v>0</v>
      </c>
      <c r="S4" s="138">
        <f>COUNTIFS($B$20:$B$8374,$A4,$AB$20:$AB$8374,"&gt;17")</f>
        <v>0</v>
      </c>
      <c r="T4" s="138">
        <f>COUNTIFS($B$20:$B$8374,$A4,$AB$20:$AB$8374,"&gt;18")</f>
        <v>0</v>
      </c>
      <c r="U4" s="138">
        <f>COUNTIFS($B$20:$B$8374,$A4,$AB$20:$AB$8374,"&gt;19")</f>
        <v>0</v>
      </c>
      <c r="V4" s="138">
        <f>COUNTIFS($B$20:$B$8374,$A4,$AB$20:$AB$8374,"&gt;20")</f>
        <v>0</v>
      </c>
      <c r="W4" s="138">
        <f>COUNTIFS($B$20:$B$8374,$A4,$AB$20:$AB$8374,"&gt;21")</f>
        <v>0</v>
      </c>
      <c r="X4" s="138">
        <f>COUNTIFS($B$20:$B$8374,$A4,$AB$20:$AB$8374,"&gt;22")</f>
        <v>0</v>
      </c>
      <c r="Y4" s="60"/>
      <c r="Z4" s="128"/>
    </row>
    <row r="5" spans="1:32" x14ac:dyDescent="0.25">
      <c r="A5" s="136" t="s">
        <v>12</v>
      </c>
      <c r="B5" s="137">
        <f>COUNTIFS($B$20:$B$8374,$A5,$AB$20:$AB$8374,"&gt;0")</f>
        <v>23</v>
      </c>
      <c r="C5" s="138">
        <f>COUNTIFS($B$20:$B$8374,$A5,$AB$20:$AB$8374,"&gt;1")</f>
        <v>3</v>
      </c>
      <c r="D5" s="138">
        <f>COUNTIFS($B$20:$B$8374,$A5,$AB$20:$AB$8374,"&gt;2")</f>
        <v>1</v>
      </c>
      <c r="E5" s="138">
        <f>COUNTIFS($B$20:$B$8374,$A5,$AB$20:$AB$8374,"&gt;3")</f>
        <v>0</v>
      </c>
      <c r="F5" s="138">
        <f>COUNTIFS($B$20:$B$8374,$A5,$AB$20:$AB$8374,"&gt;4")</f>
        <v>0</v>
      </c>
      <c r="G5" s="138">
        <f>COUNTIFS($B$20:$B$8374,$A5,$AB$20:$AB$8374,"&gt;5")</f>
        <v>0</v>
      </c>
      <c r="H5" s="138">
        <f>COUNTIFS($B$20:$B$8374,$A5,$AB$20:$AB$8374,"&gt;6")</f>
        <v>0</v>
      </c>
      <c r="I5" s="138">
        <f>COUNTIFS($B$20:$B$8374,$A5,$AB$20:$AB$8374,"&gt;7")</f>
        <v>0</v>
      </c>
      <c r="J5" s="138">
        <f>COUNTIFS($B$20:$B$8374,$A5,$AB$20:$AB$8374,"&gt;8")</f>
        <v>0</v>
      </c>
      <c r="K5" s="138">
        <f>COUNTIFS($B$20:$B$8374,$A5,$AB$20:$AB$8374,"&gt;9")</f>
        <v>0</v>
      </c>
      <c r="L5" s="138">
        <f>COUNTIFS($B$20:$B$8374,$A5,$AB$20:$AB$8374,"&gt;10")</f>
        <v>0</v>
      </c>
      <c r="M5" s="138">
        <f>COUNTIFS($B$20:$B$8374,$A5,$AB$20:$AB$8374,"&gt;11")</f>
        <v>0</v>
      </c>
      <c r="N5" s="138">
        <f>COUNTIFS($B$20:$B$8374,$A5,$AB$20:$AB$8374,"&gt;12")</f>
        <v>0</v>
      </c>
      <c r="O5" s="138">
        <f>COUNTIFS($B$20:$B$8374,$A5,$AB$20:$AB$8374,"&gt;13")</f>
        <v>0</v>
      </c>
      <c r="P5" s="138">
        <f>COUNTIFS($B$20:$B$8374,$A5,$AB$20:$AB$8374,"&gt;14")</f>
        <v>0</v>
      </c>
      <c r="Q5" s="138">
        <f>COUNTIFS($B$20:$B$8374,$A5,$AB$20:$AB$8374,"&gt;15")</f>
        <v>0</v>
      </c>
      <c r="R5" s="138">
        <f>COUNTIFS($B$20:$B$8374,$A5,$AB$20:$AB$8374,"&gt;16")</f>
        <v>0</v>
      </c>
      <c r="S5" s="138">
        <f>COUNTIFS($B$20:$B$8374,$A5,$AB$20:$AB$8374,"&gt;17")</f>
        <v>0</v>
      </c>
      <c r="T5" s="138">
        <f>COUNTIFS($B$20:$B$8374,$A5,$AB$20:$AB$8374,"&gt;18")</f>
        <v>0</v>
      </c>
      <c r="U5" s="138">
        <f>COUNTIFS($B$20:$B$8374,$A5,$AB$20:$AB$8374,"&gt;19")</f>
        <v>0</v>
      </c>
      <c r="V5" s="138">
        <f>COUNTIFS($B$20:$B$8374,$A5,$AB$20:$AB$8374,"&gt;20")</f>
        <v>0</v>
      </c>
      <c r="W5" s="138">
        <f>COUNTIFS($B$20:$B$8374,$A5,$AB$20:$AB$8374,"&gt;21")</f>
        <v>0</v>
      </c>
      <c r="X5" s="138">
        <f>COUNTIFS($B$20:$B$8374,$A5,$AB$20:$AB$8374,"&gt;22")</f>
        <v>0</v>
      </c>
      <c r="Y5" s="60"/>
      <c r="Z5" s="128"/>
    </row>
    <row r="6" spans="1:32" x14ac:dyDescent="0.25">
      <c r="A6" s="136" t="s">
        <v>5</v>
      </c>
      <c r="B6" s="137">
        <f>COUNTIFS($B$20:$B$8374,$A6,$AB$20:$AB$8374,"&gt;0")</f>
        <v>22</v>
      </c>
      <c r="C6" s="138">
        <f>COUNTIFS($B$20:$B$8374,$A6,$AB$20:$AB$8374,"&gt;1")</f>
        <v>2</v>
      </c>
      <c r="D6" s="138">
        <f>COUNTIFS($B$20:$B$8374,$A6,$AB$20:$AB$8374,"&gt;2")</f>
        <v>0</v>
      </c>
      <c r="E6" s="138">
        <f>COUNTIFS($B$20:$B$8374,$A6,$AB$20:$AB$8374,"&gt;3")</f>
        <v>0</v>
      </c>
      <c r="F6" s="138">
        <f>COUNTIFS($B$20:$B$8374,$A6,$AB$20:$AB$8374,"&gt;4")</f>
        <v>0</v>
      </c>
      <c r="G6" s="138">
        <f>COUNTIFS($B$20:$B$8374,$A6,$AB$20:$AB$8374,"&gt;5")</f>
        <v>0</v>
      </c>
      <c r="H6" s="138">
        <f>COUNTIFS($B$20:$B$8374,$A6,$AB$20:$AB$8374,"&gt;6")</f>
        <v>0</v>
      </c>
      <c r="I6" s="138">
        <f>COUNTIFS($B$20:$B$8374,$A6,$AB$20:$AB$8374,"&gt;7")</f>
        <v>0</v>
      </c>
      <c r="J6" s="138">
        <f>COUNTIFS($B$20:$B$8374,$A6,$AB$20:$AB$8374,"&gt;8")</f>
        <v>0</v>
      </c>
      <c r="K6" s="138">
        <f>COUNTIFS($B$20:$B$8374,$A6,$AB$20:$AB$8374,"&gt;9")</f>
        <v>0</v>
      </c>
      <c r="L6" s="138">
        <f>COUNTIFS($B$20:$B$8374,$A6,$AB$20:$AB$8374,"&gt;10")</f>
        <v>0</v>
      </c>
      <c r="M6" s="138">
        <f>COUNTIFS($B$20:$B$8374,$A6,$AB$20:$AB$8374,"&gt;11")</f>
        <v>0</v>
      </c>
      <c r="N6" s="138">
        <f>COUNTIFS($B$20:$B$8374,$A6,$AB$20:$AB$8374,"&gt;12")</f>
        <v>0</v>
      </c>
      <c r="O6" s="138">
        <f>COUNTIFS($B$20:$B$8374,$A6,$AB$20:$AB$8374,"&gt;13")</f>
        <v>0</v>
      </c>
      <c r="P6" s="138">
        <f>COUNTIFS($B$20:$B$8374,$A6,$AB$20:$AB$8374,"&gt;14")</f>
        <v>0</v>
      </c>
      <c r="Q6" s="138">
        <f>COUNTIFS($B$20:$B$8374,$A6,$AB$20:$AB$8374,"&gt;15")</f>
        <v>0</v>
      </c>
      <c r="R6" s="138">
        <f>COUNTIFS($B$20:$B$8374,$A6,$AB$20:$AB$8374,"&gt;16")</f>
        <v>0</v>
      </c>
      <c r="S6" s="138">
        <f>COUNTIFS($B$20:$B$8374,$A6,$AB$20:$AB$8374,"&gt;17")</f>
        <v>0</v>
      </c>
      <c r="T6" s="138">
        <f>COUNTIFS($B$20:$B$8374,$A6,$AB$20:$AB$8374,"&gt;18")</f>
        <v>0</v>
      </c>
      <c r="U6" s="138">
        <f>COUNTIFS($B$20:$B$8374,$A6,$AB$20:$AB$8374,"&gt;19")</f>
        <v>0</v>
      </c>
      <c r="V6" s="138">
        <f>COUNTIFS($B$20:$B$8374,$A6,$AB$20:$AB$8374,"&gt;20")</f>
        <v>0</v>
      </c>
      <c r="W6" s="138">
        <f>COUNTIFS($B$20:$B$8374,$A6,$AB$20:$AB$8374,"&gt;21")</f>
        <v>0</v>
      </c>
      <c r="X6" s="138">
        <f>COUNTIFS($B$20:$B$8374,$A6,$AB$20:$AB$8374,"&gt;22")</f>
        <v>0</v>
      </c>
      <c r="Y6" s="60"/>
      <c r="Z6" s="128"/>
    </row>
    <row r="7" spans="1:32" x14ac:dyDescent="0.25">
      <c r="A7" s="136" t="s">
        <v>8</v>
      </c>
      <c r="B7" s="137">
        <f>COUNTIFS($B$20:$B$8374,$A7,$AB$20:$AB$8374,"&gt;0")</f>
        <v>20</v>
      </c>
      <c r="C7" s="138">
        <f>COUNTIFS($B$20:$B$8374,$A7,$AB$20:$AB$8374,"&gt;1")</f>
        <v>0</v>
      </c>
      <c r="D7" s="138">
        <f>COUNTIFS($B$20:$B$8374,$A7,$AB$20:$AB$8374,"&gt;2")</f>
        <v>0</v>
      </c>
      <c r="E7" s="138">
        <f>COUNTIFS($B$20:$B$8374,$A7,$AB$20:$AB$8374,"&gt;3")</f>
        <v>0</v>
      </c>
      <c r="F7" s="138">
        <f>COUNTIFS($B$20:$B$8374,$A7,$AB$20:$AB$8374,"&gt;4")</f>
        <v>0</v>
      </c>
      <c r="G7" s="138">
        <f>COUNTIFS($B$20:$B$8374,$A7,$AB$20:$AB$8374,"&gt;5")</f>
        <v>0</v>
      </c>
      <c r="H7" s="138">
        <f>COUNTIFS($B$20:$B$8374,$A7,$AB$20:$AB$8374,"&gt;6")</f>
        <v>0</v>
      </c>
      <c r="I7" s="138">
        <f>COUNTIFS($B$20:$B$8374,$A7,$AB$20:$AB$8374,"&gt;7")</f>
        <v>0</v>
      </c>
      <c r="J7" s="138">
        <f>COUNTIFS($B$20:$B$8374,$A7,$AB$20:$AB$8374,"&gt;8")</f>
        <v>0</v>
      </c>
      <c r="K7" s="138">
        <f>COUNTIFS($B$20:$B$8374,$A7,$AB$20:$AB$8374,"&gt;9")</f>
        <v>0</v>
      </c>
      <c r="L7" s="138">
        <f>COUNTIFS($B$20:$B$8374,$A7,$AB$20:$AB$8374,"&gt;10")</f>
        <v>0</v>
      </c>
      <c r="M7" s="138">
        <f>COUNTIFS($B$20:$B$8374,$A7,$AB$20:$AB$8374,"&gt;11")</f>
        <v>0</v>
      </c>
      <c r="N7" s="138">
        <f>COUNTIFS($B$20:$B$8374,$A7,$AB$20:$AB$8374,"&gt;12")</f>
        <v>0</v>
      </c>
      <c r="O7" s="138">
        <f>COUNTIFS($B$20:$B$8374,$A7,$AB$20:$AB$8374,"&gt;13")</f>
        <v>0</v>
      </c>
      <c r="P7" s="138">
        <f>COUNTIFS($B$20:$B$8374,$A7,$AB$20:$AB$8374,"&gt;14")</f>
        <v>0</v>
      </c>
      <c r="Q7" s="138">
        <f>COUNTIFS($B$20:$B$8374,$A7,$AB$20:$AB$8374,"&gt;15")</f>
        <v>0</v>
      </c>
      <c r="R7" s="138">
        <f>COUNTIFS($B$20:$B$8374,$A7,$AB$20:$AB$8374,"&gt;16")</f>
        <v>0</v>
      </c>
      <c r="S7" s="138">
        <f>COUNTIFS($B$20:$B$8374,$A7,$AB$20:$AB$8374,"&gt;17")</f>
        <v>0</v>
      </c>
      <c r="T7" s="138">
        <f>COUNTIFS($B$20:$B$8374,$A7,$AB$20:$AB$8374,"&gt;18")</f>
        <v>0</v>
      </c>
      <c r="U7" s="138">
        <f>COUNTIFS($B$20:$B$8374,$A7,$AB$20:$AB$8374,"&gt;19")</f>
        <v>0</v>
      </c>
      <c r="V7" s="138">
        <f>COUNTIFS($B$20:$B$8374,$A7,$AB$20:$AB$8374,"&gt;20")</f>
        <v>0</v>
      </c>
      <c r="W7" s="138">
        <f>COUNTIFS($B$20:$B$8374,$A7,$AB$20:$AB$8374,"&gt;21")</f>
        <v>0</v>
      </c>
      <c r="X7" s="138">
        <f>COUNTIFS($B$20:$B$8374,$A7,$AB$20:$AB$8374,"&gt;22")</f>
        <v>0</v>
      </c>
      <c r="Y7" s="60"/>
      <c r="Z7" s="128"/>
    </row>
    <row r="8" spans="1:32" x14ac:dyDescent="0.25">
      <c r="A8" s="136" t="s">
        <v>4</v>
      </c>
      <c r="B8" s="137">
        <f>COUNTIFS($B$20:$B$8374,$A8,$AB$20:$AB$8374,"&gt;0")</f>
        <v>14</v>
      </c>
      <c r="C8" s="138">
        <f>COUNTIFS($B$20:$B$8374,$A8,$AB$20:$AB$8374,"&gt;1")</f>
        <v>1</v>
      </c>
      <c r="D8" s="138">
        <f>COUNTIFS($B$20:$B$8374,$A8,$AB$20:$AB$8374,"&gt;2")</f>
        <v>0</v>
      </c>
      <c r="E8" s="138">
        <f>COUNTIFS($B$20:$B$8374,$A8,$AB$20:$AB$8374,"&gt;3")</f>
        <v>0</v>
      </c>
      <c r="F8" s="138">
        <f>COUNTIFS($B$20:$B$8374,$A8,$AB$20:$AB$8374,"&gt;4")</f>
        <v>0</v>
      </c>
      <c r="G8" s="138">
        <f>COUNTIFS($B$20:$B$8374,$A8,$AB$20:$AB$8374,"&gt;5")</f>
        <v>0</v>
      </c>
      <c r="H8" s="138">
        <f>COUNTIFS($B$20:$B$8374,$A8,$AB$20:$AB$8374,"&gt;6")</f>
        <v>0</v>
      </c>
      <c r="I8" s="138">
        <f>COUNTIFS($B$20:$B$8374,$A8,$AB$20:$AB$8374,"&gt;7")</f>
        <v>0</v>
      </c>
      <c r="J8" s="138">
        <f>COUNTIFS($B$20:$B$8374,$A8,$AB$20:$AB$8374,"&gt;8")</f>
        <v>0</v>
      </c>
      <c r="K8" s="138">
        <f>COUNTIFS($B$20:$B$8374,$A8,$AB$20:$AB$8374,"&gt;9")</f>
        <v>0</v>
      </c>
      <c r="L8" s="138">
        <f>COUNTIFS($B$20:$B$8374,$A8,$AB$20:$AB$8374,"&gt;10")</f>
        <v>0</v>
      </c>
      <c r="M8" s="138">
        <f>COUNTIFS($B$20:$B$8374,$A8,$AB$20:$AB$8374,"&gt;11")</f>
        <v>0</v>
      </c>
      <c r="N8" s="138">
        <f>COUNTIFS($B$20:$B$8374,$A8,$AB$20:$AB$8374,"&gt;12")</f>
        <v>0</v>
      </c>
      <c r="O8" s="138">
        <f>COUNTIFS($B$20:$B$8374,$A8,$AB$20:$AB$8374,"&gt;13")</f>
        <v>0</v>
      </c>
      <c r="P8" s="138">
        <f>COUNTIFS($B$20:$B$8374,$A8,$AB$20:$AB$8374,"&gt;14")</f>
        <v>0</v>
      </c>
      <c r="Q8" s="138">
        <f>COUNTIFS($B$20:$B$8374,$A8,$AB$20:$AB$8374,"&gt;15")</f>
        <v>0</v>
      </c>
      <c r="R8" s="138">
        <f>COUNTIFS($B$20:$B$8374,$A8,$AB$20:$AB$8374,"&gt;16")</f>
        <v>0</v>
      </c>
      <c r="S8" s="138">
        <f>COUNTIFS($B$20:$B$8374,$A8,$AB$20:$AB$8374,"&gt;17")</f>
        <v>0</v>
      </c>
      <c r="T8" s="138">
        <f>COUNTIFS($B$20:$B$8374,$A8,$AB$20:$AB$8374,"&gt;18")</f>
        <v>0</v>
      </c>
      <c r="U8" s="138">
        <f>COUNTIFS($B$20:$B$8374,$A8,$AB$20:$AB$8374,"&gt;19")</f>
        <v>0</v>
      </c>
      <c r="V8" s="138">
        <f>COUNTIFS($B$20:$B$8374,$A8,$AB$20:$AB$8374,"&gt;20")</f>
        <v>0</v>
      </c>
      <c r="W8" s="138">
        <f>COUNTIFS($B$20:$B$8374,$A8,$AB$20:$AB$8374,"&gt;21")</f>
        <v>0</v>
      </c>
      <c r="X8" s="138">
        <f>COUNTIFS($B$20:$B$8374,$A8,$AB$20:$AB$8374,"&gt;22")</f>
        <v>0</v>
      </c>
      <c r="Y8" s="60"/>
      <c r="Z8" s="128"/>
    </row>
    <row r="9" spans="1:32" x14ac:dyDescent="0.25">
      <c r="A9" s="139" t="s">
        <v>11</v>
      </c>
      <c r="B9" s="137">
        <f>COUNTIFS($B$20:$B$8374,$A9,$AB$20:$AB$8374,"&gt;0")</f>
        <v>13</v>
      </c>
      <c r="C9" s="138">
        <f>COUNTIFS($B$20:$B$8374,$A9,$AB$20:$AB$8374,"&gt;1")</f>
        <v>2</v>
      </c>
      <c r="D9" s="138">
        <f>COUNTIFS($B$20:$B$8374,$A9,$AB$20:$AB$8374,"&gt;2")</f>
        <v>0</v>
      </c>
      <c r="E9" s="138">
        <f>COUNTIFS($B$20:$B$8374,$A9,$AB$20:$AB$8374,"&gt;3")</f>
        <v>0</v>
      </c>
      <c r="F9" s="138">
        <f>COUNTIFS($B$20:$B$8374,$A9,$AB$20:$AB$8374,"&gt;4")</f>
        <v>0</v>
      </c>
      <c r="G9" s="138">
        <f>COUNTIFS($B$20:$B$8374,$A9,$AB$20:$AB$8374,"&gt;5")</f>
        <v>0</v>
      </c>
      <c r="H9" s="138">
        <f>COUNTIFS($B$20:$B$8374,$A9,$AB$20:$AB$8374,"&gt;6")</f>
        <v>0</v>
      </c>
      <c r="I9" s="138">
        <f>COUNTIFS($B$20:$B$8374,$A9,$AB$20:$AB$8374,"&gt;7")</f>
        <v>0</v>
      </c>
      <c r="J9" s="138">
        <f>COUNTIFS($B$20:$B$8374,$A9,$AB$20:$AB$8374,"&gt;8")</f>
        <v>0</v>
      </c>
      <c r="K9" s="138">
        <f>COUNTIFS($B$20:$B$8374,$A9,$AB$20:$AB$8374,"&gt;9")</f>
        <v>0</v>
      </c>
      <c r="L9" s="138">
        <f>COUNTIFS($B$20:$B$8374,$A9,$AB$20:$AB$8374,"&gt;10")</f>
        <v>0</v>
      </c>
      <c r="M9" s="138">
        <f>COUNTIFS($B$20:$B$8374,$A9,$AB$20:$AB$8374,"&gt;11")</f>
        <v>0</v>
      </c>
      <c r="N9" s="138">
        <f>COUNTIFS($B$20:$B$8374,$A9,$AB$20:$AB$8374,"&gt;12")</f>
        <v>0</v>
      </c>
      <c r="O9" s="138">
        <f>COUNTIFS($B$20:$B$8374,$A9,$AB$20:$AB$8374,"&gt;13")</f>
        <v>0</v>
      </c>
      <c r="P9" s="138">
        <f>COUNTIFS($B$20:$B$8374,$A9,$AB$20:$AB$8374,"&gt;14")</f>
        <v>0</v>
      </c>
      <c r="Q9" s="138">
        <f>COUNTIFS($B$20:$B$8374,$A9,$AB$20:$AB$8374,"&gt;15")</f>
        <v>0</v>
      </c>
      <c r="R9" s="138">
        <f>COUNTIFS($B$20:$B$8374,$A9,$AB$20:$AB$8374,"&gt;16")</f>
        <v>0</v>
      </c>
      <c r="S9" s="138">
        <f>COUNTIFS($B$20:$B$8374,$A9,$AB$20:$AB$8374,"&gt;17")</f>
        <v>0</v>
      </c>
      <c r="T9" s="138">
        <f>COUNTIFS($B$20:$B$8374,$A9,$AB$20:$AB$8374,"&gt;18")</f>
        <v>0</v>
      </c>
      <c r="U9" s="138">
        <f>COUNTIFS($B$20:$B$8374,$A9,$AB$20:$AB$8374,"&gt;19")</f>
        <v>0</v>
      </c>
      <c r="V9" s="138">
        <f>COUNTIFS($B$20:$B$8374,$A9,$AB$20:$AB$8374,"&gt;20")</f>
        <v>0</v>
      </c>
      <c r="W9" s="138">
        <f>COUNTIFS($B$20:$B$8374,$A9,$AB$20:$AB$8374,"&gt;21")</f>
        <v>0</v>
      </c>
      <c r="X9" s="138">
        <f>COUNTIFS($B$20:$B$8374,$A9,$AB$20:$AB$8374,"&gt;22")</f>
        <v>0</v>
      </c>
      <c r="Y9" s="60"/>
      <c r="Z9" s="128"/>
    </row>
    <row r="10" spans="1:32" x14ac:dyDescent="0.25">
      <c r="A10" s="136" t="s">
        <v>9</v>
      </c>
      <c r="B10" s="137">
        <f>COUNTIFS($B$20:$B$8374,$A10,$AB$20:$AB$8374,"&gt;0")</f>
        <v>12</v>
      </c>
      <c r="C10" s="138">
        <f>COUNTIFS($B$20:$B$8374,$A10,$AB$20:$AB$8374,"&gt;1")</f>
        <v>0</v>
      </c>
      <c r="D10" s="138">
        <f>COUNTIFS($B$20:$B$8374,$A10,$AB$20:$AB$8374,"&gt;2")</f>
        <v>0</v>
      </c>
      <c r="E10" s="138">
        <f>COUNTIFS($B$20:$B$8374,$A10,$AB$20:$AB$8374,"&gt;3")</f>
        <v>0</v>
      </c>
      <c r="F10" s="138">
        <f>COUNTIFS($B$20:$B$8374,$A10,$AB$20:$AB$8374,"&gt;4")</f>
        <v>0</v>
      </c>
      <c r="G10" s="138">
        <f>COUNTIFS($B$20:$B$8374,$A10,$AB$20:$AB$8374,"&gt;5")</f>
        <v>0</v>
      </c>
      <c r="H10" s="138">
        <f>COUNTIFS($B$20:$B$8374,$A10,$AB$20:$AB$8374,"&gt;6")</f>
        <v>0</v>
      </c>
      <c r="I10" s="138">
        <f>COUNTIFS($B$20:$B$8374,$A10,$AB$20:$AB$8374,"&gt;7")</f>
        <v>0</v>
      </c>
      <c r="J10" s="138">
        <f>COUNTIFS($B$20:$B$8374,$A10,$AB$20:$AB$8374,"&gt;8")</f>
        <v>0</v>
      </c>
      <c r="K10" s="138">
        <f>COUNTIFS($B$20:$B$8374,$A10,$AB$20:$AB$8374,"&gt;9")</f>
        <v>0</v>
      </c>
      <c r="L10" s="138">
        <f>COUNTIFS($B$20:$B$8374,$A10,$AB$20:$AB$8374,"&gt;10")</f>
        <v>0</v>
      </c>
      <c r="M10" s="138">
        <f>COUNTIFS($B$20:$B$8374,$A10,$AB$20:$AB$8374,"&gt;11")</f>
        <v>0</v>
      </c>
      <c r="N10" s="138">
        <f>COUNTIFS($B$20:$B$8374,$A10,$AB$20:$AB$8374,"&gt;12")</f>
        <v>0</v>
      </c>
      <c r="O10" s="138">
        <f>COUNTIFS($B$20:$B$8374,$A10,$AB$20:$AB$8374,"&gt;13")</f>
        <v>0</v>
      </c>
      <c r="P10" s="138">
        <f>COUNTIFS($B$20:$B$8374,$A10,$AB$20:$AB$8374,"&gt;14")</f>
        <v>0</v>
      </c>
      <c r="Q10" s="138">
        <f>COUNTIFS($B$20:$B$8374,$A10,$AB$20:$AB$8374,"&gt;15")</f>
        <v>0</v>
      </c>
      <c r="R10" s="138">
        <f>COUNTIFS($B$20:$B$8374,$A10,$AB$20:$AB$8374,"&gt;16")</f>
        <v>0</v>
      </c>
      <c r="S10" s="138">
        <f>COUNTIFS($B$20:$B$8374,$A10,$AB$20:$AB$8374,"&gt;17")</f>
        <v>0</v>
      </c>
      <c r="T10" s="138">
        <f>COUNTIFS($B$20:$B$8374,$A10,$AB$20:$AB$8374,"&gt;18")</f>
        <v>0</v>
      </c>
      <c r="U10" s="138">
        <f>COUNTIFS($B$20:$B$8374,$A10,$AB$20:$AB$8374,"&gt;19")</f>
        <v>0</v>
      </c>
      <c r="V10" s="138">
        <f>COUNTIFS($B$20:$B$8374,$A10,$AB$20:$AB$8374,"&gt;20")</f>
        <v>0</v>
      </c>
      <c r="W10" s="138">
        <f>COUNTIFS($B$20:$B$8374,$A10,$AB$20:$AB$8374,"&gt;21")</f>
        <v>0</v>
      </c>
      <c r="X10" s="138">
        <f>COUNTIFS($B$20:$B$8374,$A10,$AB$20:$AB$8374,"&gt;22")</f>
        <v>0</v>
      </c>
      <c r="Y10" s="60"/>
      <c r="Z10" s="128"/>
    </row>
    <row r="11" spans="1:32" x14ac:dyDescent="0.25">
      <c r="A11" s="136" t="s">
        <v>6</v>
      </c>
      <c r="B11" s="137">
        <f>COUNTIFS($B$20:$B$8374,$A11,$AB$20:$AB$8374,"&gt;0")</f>
        <v>8</v>
      </c>
      <c r="C11" s="138">
        <f>COUNTIFS($B$20:$B$8374,$A11,$AB$20:$AB$8374,"&gt;1")</f>
        <v>2</v>
      </c>
      <c r="D11" s="138">
        <f>COUNTIFS($B$20:$B$8374,$A11,$AB$20:$AB$8374,"&gt;2")</f>
        <v>0</v>
      </c>
      <c r="E11" s="138">
        <f>COUNTIFS($B$20:$B$8374,$A11,$AB$20:$AB$8374,"&gt;3")</f>
        <v>0</v>
      </c>
      <c r="F11" s="138">
        <f>COUNTIFS($B$20:$B$8374,$A11,$AB$20:$AB$8374,"&gt;4")</f>
        <v>0</v>
      </c>
      <c r="G11" s="138">
        <f>COUNTIFS($B$20:$B$8374,$A11,$AB$20:$AB$8374,"&gt;5")</f>
        <v>0</v>
      </c>
      <c r="H11" s="138">
        <f>COUNTIFS($B$20:$B$8374,$A11,$AB$20:$AB$8374,"&gt;6")</f>
        <v>0</v>
      </c>
      <c r="I11" s="138">
        <f>COUNTIFS($B$20:$B$8374,$A11,$AB$20:$AB$8374,"&gt;7")</f>
        <v>0</v>
      </c>
      <c r="J11" s="138">
        <f>COUNTIFS($B$20:$B$8374,$A11,$AB$20:$AB$8374,"&gt;8")</f>
        <v>0</v>
      </c>
      <c r="K11" s="138">
        <f>COUNTIFS($B$20:$B$8374,$A11,$AB$20:$AB$8374,"&gt;9")</f>
        <v>0</v>
      </c>
      <c r="L11" s="138">
        <f>COUNTIFS($B$20:$B$8374,$A11,$AB$20:$AB$8374,"&gt;10")</f>
        <v>0</v>
      </c>
      <c r="M11" s="138">
        <f>COUNTIFS($B$20:$B$8374,$A11,$AB$20:$AB$8374,"&gt;11")</f>
        <v>0</v>
      </c>
      <c r="N11" s="138">
        <f>COUNTIFS($B$20:$B$8374,$A11,$AB$20:$AB$8374,"&gt;12")</f>
        <v>0</v>
      </c>
      <c r="O11" s="138">
        <f>COUNTIFS($B$20:$B$8374,$A11,$AB$20:$AB$8374,"&gt;13")</f>
        <v>0</v>
      </c>
      <c r="P11" s="138">
        <f>COUNTIFS($B$20:$B$8374,$A11,$AB$20:$AB$8374,"&gt;14")</f>
        <v>0</v>
      </c>
      <c r="Q11" s="138">
        <f>COUNTIFS($B$20:$B$8374,$A11,$AB$20:$AB$8374,"&gt;15")</f>
        <v>0</v>
      </c>
      <c r="R11" s="138">
        <f>COUNTIFS($B$20:$B$8374,$A11,$AB$20:$AB$8374,"&gt;16")</f>
        <v>0</v>
      </c>
      <c r="S11" s="138">
        <f>COUNTIFS($B$20:$B$8374,$A11,$AB$20:$AB$8374,"&gt;17")</f>
        <v>0</v>
      </c>
      <c r="T11" s="138">
        <f>COUNTIFS($B$20:$B$8374,$A11,$AB$20:$AB$8374,"&gt;18")</f>
        <v>0</v>
      </c>
      <c r="U11" s="138">
        <f>COUNTIFS($B$20:$B$8374,$A11,$AB$20:$AB$8374,"&gt;19")</f>
        <v>0</v>
      </c>
      <c r="V11" s="138">
        <f>COUNTIFS($B$20:$B$8374,$A11,$AB$20:$AB$8374,"&gt;20")</f>
        <v>0</v>
      </c>
      <c r="W11" s="138">
        <f>COUNTIFS($B$20:$B$8374,$A11,$AB$20:$AB$8374,"&gt;21")</f>
        <v>0</v>
      </c>
      <c r="X11" s="138">
        <f>COUNTIFS($B$20:$B$8374,$A11,$AB$20:$AB$8374,"&gt;22")</f>
        <v>0</v>
      </c>
      <c r="Y11" s="60"/>
      <c r="Z11" s="128"/>
    </row>
    <row r="12" spans="1:32" ht="15.75" thickBot="1" x14ac:dyDescent="0.3">
      <c r="A12" s="140" t="s">
        <v>10</v>
      </c>
      <c r="B12" s="137">
        <f>COUNTIFS($B$20:$B$8374,$A12,$AB$20:$AB$8374,"&gt;0")</f>
        <v>5</v>
      </c>
      <c r="C12" s="138">
        <f>COUNTIFS($B$20:$B$8374,$A12,$AB$20:$AB$8374,"&gt;1")</f>
        <v>1</v>
      </c>
      <c r="D12" s="138">
        <f>COUNTIFS($B$20:$B$8374,$A12,$AB$20:$AB$8374,"&gt;2")</f>
        <v>0</v>
      </c>
      <c r="E12" s="138">
        <f>COUNTIFS($B$20:$B$8374,$A12,$AB$20:$AB$8374,"&gt;3")</f>
        <v>0</v>
      </c>
      <c r="F12" s="138">
        <f>COUNTIFS($B$20:$B$8374,$A12,$AB$20:$AB$8374,"&gt;4")</f>
        <v>0</v>
      </c>
      <c r="G12" s="138">
        <f>COUNTIFS($B$20:$B$8374,$A12,$AB$20:$AB$8374,"&gt;5")</f>
        <v>0</v>
      </c>
      <c r="H12" s="138">
        <f>COUNTIFS($B$20:$B$8374,$A12,$AB$20:$AB$8374,"&gt;6")</f>
        <v>0</v>
      </c>
      <c r="I12" s="138">
        <f>COUNTIFS($B$20:$B$8374,$A12,$AB$20:$AB$8374,"&gt;7")</f>
        <v>0</v>
      </c>
      <c r="J12" s="138">
        <f>COUNTIFS($B$20:$B$8374,$A12,$AB$20:$AB$8374,"&gt;8")</f>
        <v>0</v>
      </c>
      <c r="K12" s="138">
        <f>COUNTIFS($B$20:$B$8374,$A12,$AB$20:$AB$8374,"&gt;9")</f>
        <v>0</v>
      </c>
      <c r="L12" s="138">
        <f>COUNTIFS($B$20:$B$8374,$A12,$AB$20:$AB$8374,"&gt;10")</f>
        <v>0</v>
      </c>
      <c r="M12" s="138">
        <f>COUNTIFS($B$20:$B$8374,$A12,$AB$20:$AB$8374,"&gt;11")</f>
        <v>0</v>
      </c>
      <c r="N12" s="138">
        <f>COUNTIFS($B$20:$B$8374,$A12,$AB$20:$AB$8374,"&gt;12")</f>
        <v>0</v>
      </c>
      <c r="O12" s="138">
        <f>COUNTIFS($B$20:$B$8374,$A12,$AB$20:$AB$8374,"&gt;13")</f>
        <v>0</v>
      </c>
      <c r="P12" s="138">
        <f>COUNTIFS($B$20:$B$8374,$A12,$AB$20:$AB$8374,"&gt;14")</f>
        <v>0</v>
      </c>
      <c r="Q12" s="138">
        <f>COUNTIFS($B$20:$B$8374,$A12,$AB$20:$AB$8374,"&gt;15")</f>
        <v>0</v>
      </c>
      <c r="R12" s="138">
        <f>COUNTIFS($B$20:$B$8374,$A12,$AB$20:$AB$8374,"&gt;16")</f>
        <v>0</v>
      </c>
      <c r="S12" s="138">
        <f>COUNTIFS($B$20:$B$8374,$A12,$AB$20:$AB$8374,"&gt;17")</f>
        <v>0</v>
      </c>
      <c r="T12" s="138">
        <f>COUNTIFS($B$20:$B$8374,$A12,$AB$20:$AB$8374,"&gt;18")</f>
        <v>0</v>
      </c>
      <c r="U12" s="138">
        <f>COUNTIFS($B$20:$B$8374,$A12,$AB$20:$AB$8374,"&gt;19")</f>
        <v>0</v>
      </c>
      <c r="V12" s="138">
        <f>COUNTIFS($B$20:$B$8374,$A12,$AB$20:$AB$8374,"&gt;20")</f>
        <v>0</v>
      </c>
      <c r="W12" s="138">
        <f>COUNTIFS($B$20:$B$8374,$A12,$AB$20:$AB$8374,"&gt;21")</f>
        <v>0</v>
      </c>
      <c r="X12" s="138">
        <f>COUNTIFS($B$20:$B$8374,$A12,$AB$20:$AB$8374,"&gt;22")</f>
        <v>0</v>
      </c>
      <c r="Y12" s="93"/>
      <c r="Z12" s="141"/>
    </row>
    <row r="13" spans="1:32" ht="15.75" thickBot="1" x14ac:dyDescent="0.3">
      <c r="A13" s="143" t="s">
        <v>26</v>
      </c>
      <c r="B13" s="144">
        <f t="shared" ref="B13:X13" si="0">SUM(B3:B12)</f>
        <v>172</v>
      </c>
      <c r="C13" s="145">
        <f t="shared" si="0"/>
        <v>30</v>
      </c>
      <c r="D13" s="145">
        <f t="shared" si="0"/>
        <v>10</v>
      </c>
      <c r="E13" s="145">
        <f t="shared" si="0"/>
        <v>3</v>
      </c>
      <c r="F13" s="145">
        <f t="shared" si="0"/>
        <v>0</v>
      </c>
      <c r="G13" s="145">
        <f t="shared" si="0"/>
        <v>0</v>
      </c>
      <c r="H13" s="145">
        <f t="shared" si="0"/>
        <v>0</v>
      </c>
      <c r="I13" s="145">
        <f t="shared" si="0"/>
        <v>0</v>
      </c>
      <c r="J13" s="145">
        <f t="shared" si="0"/>
        <v>0</v>
      </c>
      <c r="K13" s="145">
        <f t="shared" si="0"/>
        <v>0</v>
      </c>
      <c r="L13" s="145">
        <f t="shared" si="0"/>
        <v>0</v>
      </c>
      <c r="M13" s="145">
        <f t="shared" si="0"/>
        <v>0</v>
      </c>
      <c r="N13" s="145">
        <f t="shared" si="0"/>
        <v>0</v>
      </c>
      <c r="O13" s="145">
        <f t="shared" si="0"/>
        <v>0</v>
      </c>
      <c r="P13" s="145">
        <f t="shared" si="0"/>
        <v>0</v>
      </c>
      <c r="Q13" s="145">
        <f t="shared" si="0"/>
        <v>0</v>
      </c>
      <c r="R13" s="145">
        <f t="shared" si="0"/>
        <v>0</v>
      </c>
      <c r="S13" s="145">
        <f t="shared" si="0"/>
        <v>0</v>
      </c>
      <c r="T13" s="145">
        <f t="shared" si="0"/>
        <v>0</v>
      </c>
      <c r="U13" s="145">
        <f t="shared" si="0"/>
        <v>0</v>
      </c>
      <c r="V13" s="145">
        <f t="shared" si="0"/>
        <v>0</v>
      </c>
      <c r="W13" s="145">
        <f t="shared" si="0"/>
        <v>0</v>
      </c>
      <c r="X13" s="145">
        <f t="shared" si="0"/>
        <v>0</v>
      </c>
      <c r="Y13" s="93"/>
      <c r="Z13" s="141"/>
    </row>
    <row r="14" spans="1:32" x14ac:dyDescent="0.25">
      <c r="A14" s="146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6"/>
      <c r="Y14" s="93"/>
      <c r="Z14" s="141"/>
      <c r="AA14" s="142"/>
      <c r="AB14" s="142"/>
      <c r="AC14" s="129"/>
      <c r="AD14" s="1"/>
    </row>
    <row r="15" spans="1:32" s="110" customFormat="1" ht="23.25" x14ac:dyDescent="0.35">
      <c r="A15" s="9"/>
      <c r="B15" s="10"/>
      <c r="C15" s="11"/>
      <c r="D15" s="10"/>
      <c r="E15" s="10"/>
      <c r="F15" s="10"/>
      <c r="G15" s="10"/>
      <c r="H15" s="10"/>
      <c r="I15" s="10"/>
      <c r="J15" s="105"/>
      <c r="K15" s="10"/>
      <c r="L15" s="10"/>
      <c r="M15" s="105"/>
      <c r="N15" s="10"/>
      <c r="O15" s="10"/>
      <c r="P15" s="10"/>
      <c r="Q15" s="10"/>
      <c r="R15" s="10"/>
      <c r="S15" s="11"/>
      <c r="T15" s="10"/>
      <c r="U15" s="10"/>
      <c r="V15" s="10"/>
      <c r="W15" s="10"/>
      <c r="X15" s="16"/>
      <c r="Y15" s="10"/>
      <c r="Z15" s="10"/>
      <c r="AA15" s="17"/>
      <c r="AB15" s="18"/>
      <c r="AC15" s="18"/>
      <c r="AD15" s="19"/>
      <c r="AE15" s="20"/>
      <c r="AF15" s="20"/>
    </row>
    <row r="16" spans="1:32" s="110" customFormat="1" ht="23.25" x14ac:dyDescent="0.35">
      <c r="A16" s="21"/>
      <c r="B16" s="22"/>
      <c r="C16" s="22"/>
      <c r="D16" s="23"/>
      <c r="E16" s="24"/>
      <c r="F16" s="24"/>
      <c r="G16" s="23"/>
      <c r="H16" s="23"/>
      <c r="I16" s="23"/>
      <c r="J16" s="105"/>
      <c r="K16" s="23"/>
      <c r="L16" s="23"/>
      <c r="M16" s="105"/>
      <c r="N16" s="23"/>
      <c r="O16" s="23"/>
      <c r="P16" s="23"/>
      <c r="Q16" s="23"/>
      <c r="R16" s="23"/>
      <c r="S16" s="22"/>
      <c r="T16" s="23"/>
      <c r="U16" s="23"/>
      <c r="V16" s="23"/>
      <c r="W16" s="23"/>
      <c r="X16" s="25"/>
      <c r="Y16" s="23"/>
      <c r="Z16" s="23"/>
      <c r="AA16" s="26" t="s">
        <v>2</v>
      </c>
      <c r="AB16" s="27"/>
      <c r="AC16" s="27"/>
      <c r="AD16" s="19"/>
      <c r="AE16" s="20"/>
      <c r="AF16" s="20"/>
    </row>
    <row r="17" spans="1:32" s="110" customFormat="1" ht="23.25" x14ac:dyDescent="0.35">
      <c r="A17" s="28"/>
      <c r="B17" s="29"/>
      <c r="C17" s="29"/>
      <c r="D17" s="150" t="s">
        <v>3</v>
      </c>
      <c r="E17" s="151" t="s">
        <v>12</v>
      </c>
      <c r="F17" s="150" t="s">
        <v>5</v>
      </c>
      <c r="G17" s="152" t="s">
        <v>7</v>
      </c>
      <c r="H17" s="153" t="s">
        <v>8</v>
      </c>
      <c r="I17" s="150" t="s">
        <v>6</v>
      </c>
      <c r="J17" s="154" t="s">
        <v>9</v>
      </c>
      <c r="K17" s="155" t="s">
        <v>4</v>
      </c>
      <c r="L17" s="150" t="s">
        <v>11</v>
      </c>
      <c r="M17" s="156" t="s">
        <v>10</v>
      </c>
      <c r="N17" s="162" t="s">
        <v>12</v>
      </c>
      <c r="O17" s="150" t="s">
        <v>10</v>
      </c>
      <c r="P17" s="157" t="s">
        <v>11</v>
      </c>
      <c r="Q17" s="150" t="s">
        <v>9</v>
      </c>
      <c r="R17" s="158" t="s">
        <v>6</v>
      </c>
      <c r="S17" s="150" t="s">
        <v>7</v>
      </c>
      <c r="T17" s="150" t="s">
        <v>4</v>
      </c>
      <c r="U17" s="150" t="s">
        <v>8</v>
      </c>
      <c r="V17" s="150" t="s">
        <v>3</v>
      </c>
      <c r="W17" s="150" t="s">
        <v>5</v>
      </c>
      <c r="X17" s="166" t="s">
        <v>13</v>
      </c>
      <c r="Y17" s="166" t="s">
        <v>14</v>
      </c>
      <c r="Z17" s="166" t="s">
        <v>15</v>
      </c>
      <c r="AA17" s="167" t="s">
        <v>12</v>
      </c>
      <c r="AB17" s="31" t="s">
        <v>0</v>
      </c>
      <c r="AC17" s="32"/>
      <c r="AD17" s="33" t="s">
        <v>16</v>
      </c>
      <c r="AE17" s="20"/>
      <c r="AF17" s="20"/>
    </row>
    <row r="18" spans="1:32" s="110" customFormat="1" ht="23.25" x14ac:dyDescent="0.35">
      <c r="A18" s="28"/>
      <c r="B18" s="29"/>
      <c r="C18" s="34"/>
      <c r="D18" s="150" t="s">
        <v>17</v>
      </c>
      <c r="E18" s="151" t="s">
        <v>18</v>
      </c>
      <c r="F18" s="151" t="s">
        <v>18</v>
      </c>
      <c r="G18" s="152" t="s">
        <v>19</v>
      </c>
      <c r="H18" s="163" t="s">
        <v>19</v>
      </c>
      <c r="I18" s="150" t="s">
        <v>19</v>
      </c>
      <c r="J18" s="156" t="s">
        <v>20</v>
      </c>
      <c r="K18" s="155" t="s">
        <v>20</v>
      </c>
      <c r="L18" s="150" t="s">
        <v>256</v>
      </c>
      <c r="M18" s="156" t="s">
        <v>21</v>
      </c>
      <c r="N18" s="162" t="s">
        <v>21</v>
      </c>
      <c r="O18" s="150" t="s">
        <v>22</v>
      </c>
      <c r="P18" s="150" t="s">
        <v>22</v>
      </c>
      <c r="Q18" s="150" t="s">
        <v>23</v>
      </c>
      <c r="R18" s="150" t="s">
        <v>23</v>
      </c>
      <c r="S18" s="150" t="s">
        <v>24</v>
      </c>
      <c r="T18" s="150" t="s">
        <v>24</v>
      </c>
      <c r="U18" s="158" t="s">
        <v>24</v>
      </c>
      <c r="V18" s="158" t="s">
        <v>25</v>
      </c>
      <c r="W18" s="158" t="s">
        <v>25</v>
      </c>
      <c r="X18" s="156"/>
      <c r="Y18" s="156"/>
      <c r="Z18" s="156"/>
      <c r="AA18" s="150" t="s">
        <v>25</v>
      </c>
      <c r="AB18" s="31" t="s">
        <v>26</v>
      </c>
      <c r="AC18" s="32"/>
      <c r="AD18" s="33" t="s">
        <v>27</v>
      </c>
      <c r="AE18" s="11" t="s">
        <v>27</v>
      </c>
      <c r="AF18" s="20"/>
    </row>
    <row r="19" spans="1:32" s="110" customFormat="1" ht="23.25" x14ac:dyDescent="0.35">
      <c r="A19" s="147" t="s">
        <v>28</v>
      </c>
      <c r="B19" s="29" t="s">
        <v>29</v>
      </c>
      <c r="C19" s="35" t="s">
        <v>30</v>
      </c>
      <c r="D19" s="159" t="s">
        <v>310</v>
      </c>
      <c r="E19" s="159" t="s">
        <v>311</v>
      </c>
      <c r="F19" s="159" t="s">
        <v>312</v>
      </c>
      <c r="G19" s="160" t="s">
        <v>313</v>
      </c>
      <c r="H19" s="164" t="s">
        <v>34</v>
      </c>
      <c r="I19" s="159" t="s">
        <v>254</v>
      </c>
      <c r="J19" s="160" t="s">
        <v>31</v>
      </c>
      <c r="K19" s="159" t="s">
        <v>255</v>
      </c>
      <c r="L19" s="159" t="s">
        <v>311</v>
      </c>
      <c r="M19" s="160" t="s">
        <v>32</v>
      </c>
      <c r="N19" s="165" t="s">
        <v>258</v>
      </c>
      <c r="O19" s="159" t="s">
        <v>33</v>
      </c>
      <c r="P19" s="159" t="s">
        <v>36</v>
      </c>
      <c r="Q19" s="160" t="s">
        <v>33</v>
      </c>
      <c r="R19" s="159" t="s">
        <v>35</v>
      </c>
      <c r="S19" s="159" t="s">
        <v>313</v>
      </c>
      <c r="T19" s="159" t="s">
        <v>315</v>
      </c>
      <c r="U19" s="159" t="s">
        <v>34</v>
      </c>
      <c r="V19" s="159" t="s">
        <v>37</v>
      </c>
      <c r="W19" s="161" t="s">
        <v>257</v>
      </c>
      <c r="X19" s="36"/>
      <c r="Y19" s="36"/>
      <c r="Z19" s="36"/>
      <c r="AA19" s="37" t="s">
        <v>314</v>
      </c>
      <c r="AB19" s="31" t="s">
        <v>38</v>
      </c>
      <c r="AC19" s="32" t="s">
        <v>39</v>
      </c>
      <c r="AD19" s="33" t="s">
        <v>40</v>
      </c>
      <c r="AE19" s="11" t="s">
        <v>41</v>
      </c>
      <c r="AF19" s="20"/>
    </row>
    <row r="20" spans="1:32" x14ac:dyDescent="0.25">
      <c r="A20" s="38" t="s">
        <v>43</v>
      </c>
      <c r="B20" s="39" t="s">
        <v>4</v>
      </c>
      <c r="C20" s="39" t="s">
        <v>42</v>
      </c>
      <c r="D20" s="260">
        <v>39</v>
      </c>
      <c r="E20" s="260"/>
      <c r="F20" s="260"/>
      <c r="G20" s="41"/>
      <c r="H20" s="42"/>
      <c r="I20" s="261"/>
      <c r="J20" s="41"/>
      <c r="K20" s="261"/>
      <c r="L20" s="261"/>
      <c r="M20" s="41"/>
      <c r="N20" s="44"/>
      <c r="O20" s="261"/>
      <c r="P20" s="261"/>
      <c r="Q20" s="261"/>
      <c r="R20" s="261"/>
      <c r="S20" s="261"/>
      <c r="T20" s="261"/>
      <c r="U20" s="261"/>
      <c r="V20" s="261"/>
      <c r="W20" s="261"/>
      <c r="X20" s="260">
        <v>42</v>
      </c>
      <c r="Y20" s="260"/>
      <c r="Z20" s="260"/>
      <c r="AA20" s="262"/>
      <c r="AB20" s="47">
        <f>COUNT(D20:Z20)</f>
        <v>2</v>
      </c>
      <c r="AC20" s="48">
        <f>IF(AB20=0,0,AVERAGE(D20:Z20))</f>
        <v>40.5</v>
      </c>
      <c r="AD20" s="48">
        <f t="array" ref="AD20">IF(AB20=0,0,IF(AB20&gt;9,AVERAGE(LARGE(D20:Z20,{1,2,3,4,5,6,7,8,9,10})),0))</f>
        <v>0</v>
      </c>
      <c r="AE20" s="48">
        <f t="array" ref="AE20">IF(AB20=0,0,IF(AB20&gt;9,SUM(LARGE(D20:Z20,{1,2,3,4,5,6,7,8,9,10})),0))</f>
        <v>0</v>
      </c>
      <c r="AF20" s="48"/>
    </row>
    <row r="21" spans="1:32" x14ac:dyDescent="0.25">
      <c r="A21" s="38" t="s">
        <v>132</v>
      </c>
      <c r="B21" s="39" t="s">
        <v>4</v>
      </c>
      <c r="C21" s="39" t="s">
        <v>54</v>
      </c>
      <c r="D21" s="260">
        <v>47</v>
      </c>
      <c r="E21" s="260"/>
      <c r="F21" s="260"/>
      <c r="G21" s="41"/>
      <c r="H21" s="42"/>
      <c r="I21" s="261"/>
      <c r="J21" s="41"/>
      <c r="K21" s="261"/>
      <c r="L21" s="261"/>
      <c r="M21" s="41"/>
      <c r="N21" s="44"/>
      <c r="O21" s="261"/>
      <c r="P21" s="261"/>
      <c r="Q21" s="261"/>
      <c r="R21" s="261"/>
      <c r="S21" s="261"/>
      <c r="T21" s="261"/>
      <c r="U21" s="261"/>
      <c r="V21" s="261"/>
      <c r="W21" s="261"/>
      <c r="X21" s="260"/>
      <c r="Y21" s="260"/>
      <c r="Z21" s="260"/>
      <c r="AA21" s="262"/>
      <c r="AB21" s="47">
        <f>COUNT(D21:Z21)</f>
        <v>1</v>
      </c>
      <c r="AC21" s="48">
        <f>IF(AB21=0,0,AVERAGE(D21:Z21))</f>
        <v>47</v>
      </c>
      <c r="AD21" s="48">
        <f t="array" ref="AD21">IF(AB21=0,0,IF(AB21&gt;9,AVERAGE(LARGE(D21:Z21,{1,2,3,4,5,6,7,8,9,10})),0))</f>
        <v>0</v>
      </c>
      <c r="AE21" s="48">
        <f t="array" ref="AE21">IF(AB21=0,0,IF(AB21&gt;9,SUM(LARGE(D21:Z21,{1,2,3,4,5,6,7,8,9,10})),0))</f>
        <v>0</v>
      </c>
      <c r="AF21" s="48"/>
    </row>
    <row r="22" spans="1:32" x14ac:dyDescent="0.25">
      <c r="A22" s="38" t="s">
        <v>132</v>
      </c>
      <c r="B22" s="39" t="s">
        <v>4</v>
      </c>
      <c r="C22" s="39" t="s">
        <v>47</v>
      </c>
      <c r="D22" s="260">
        <v>44</v>
      </c>
      <c r="E22" s="260"/>
      <c r="F22" s="260"/>
      <c r="G22" s="41"/>
      <c r="H22" s="42"/>
      <c r="I22" s="261"/>
      <c r="J22" s="41"/>
      <c r="K22" s="261"/>
      <c r="L22" s="261"/>
      <c r="M22" s="41"/>
      <c r="N22" s="44"/>
      <c r="O22" s="261"/>
      <c r="P22" s="261"/>
      <c r="Q22" s="261"/>
      <c r="R22" s="261"/>
      <c r="S22" s="261"/>
      <c r="T22" s="261"/>
      <c r="U22" s="261"/>
      <c r="V22" s="261"/>
      <c r="W22" s="261"/>
      <c r="X22" s="273"/>
      <c r="Y22" s="260"/>
      <c r="Z22" s="260"/>
      <c r="AA22" s="262"/>
      <c r="AB22" s="47">
        <f>COUNT(D22:Z22)</f>
        <v>1</v>
      </c>
      <c r="AC22" s="48">
        <f>IF(AB22=0,0,AVERAGE(D22:Z22))</f>
        <v>44</v>
      </c>
      <c r="AD22" s="48">
        <f t="array" ref="AD22">IF(AB22=0,0,IF(AB22&gt;9,AVERAGE(LARGE(D22:Z22,{1,2,3,4,5,6,7,8,9,10})),0))</f>
        <v>0</v>
      </c>
      <c r="AE22" s="48">
        <f t="array" ref="AE22">IF(AB22=0,0,IF(AB22&gt;9,SUM(LARGE(D22:Z22,{1,2,3,4,5,6,7,8,9,10})),0))</f>
        <v>0</v>
      </c>
      <c r="AF22" s="48"/>
    </row>
    <row r="23" spans="1:32" x14ac:dyDescent="0.25">
      <c r="A23" s="38" t="s">
        <v>292</v>
      </c>
      <c r="B23" s="39" t="s">
        <v>4</v>
      </c>
      <c r="C23" s="39" t="s">
        <v>42</v>
      </c>
      <c r="D23" s="260">
        <v>42</v>
      </c>
      <c r="E23" s="260"/>
      <c r="F23" s="260"/>
      <c r="G23" s="39"/>
      <c r="H23" s="50"/>
      <c r="I23" s="260"/>
      <c r="J23" s="39"/>
      <c r="K23" s="260"/>
      <c r="L23" s="260"/>
      <c r="M23" s="39"/>
      <c r="N23" s="45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0"/>
      <c r="Z23" s="260"/>
      <c r="AA23" s="262"/>
      <c r="AB23" s="47">
        <f>COUNT(D23:Z23)</f>
        <v>1</v>
      </c>
      <c r="AC23" s="48">
        <f>IF(AB23=0,0,AVERAGE(D23:Z23))</f>
        <v>42</v>
      </c>
      <c r="AD23" s="48">
        <f t="array" ref="AD23">IF(AB23=0,0,IF(AB23&gt;9,AVERAGE(LARGE(D23:Z23,{1,2,3,4,5,6,7,8,9,10})),0))</f>
        <v>0</v>
      </c>
      <c r="AE23" s="48">
        <f t="array" ref="AE23">IF(AB23=0,0,IF(AB23&gt;9,SUM(LARGE(D23:Z23,{1,2,3,4,5,6,7,8,9,10})),0))</f>
        <v>0</v>
      </c>
      <c r="AF23" s="48"/>
    </row>
    <row r="24" spans="1:32" x14ac:dyDescent="0.25">
      <c r="A24" s="269" t="s">
        <v>128</v>
      </c>
      <c r="B24" s="260" t="s">
        <v>4</v>
      </c>
      <c r="C24" s="260" t="s">
        <v>42</v>
      </c>
      <c r="D24" s="260">
        <v>40</v>
      </c>
      <c r="E24" s="260"/>
      <c r="F24" s="260"/>
      <c r="G24" s="41"/>
      <c r="H24" s="42"/>
      <c r="I24" s="261"/>
      <c r="J24" s="41"/>
      <c r="K24" s="261"/>
      <c r="L24" s="261"/>
      <c r="M24" s="41"/>
      <c r="N24" s="44"/>
      <c r="O24" s="261"/>
      <c r="P24" s="261"/>
      <c r="Q24" s="261"/>
      <c r="R24" s="261"/>
      <c r="S24" s="261"/>
      <c r="T24" s="261"/>
      <c r="U24" s="261"/>
      <c r="V24" s="261"/>
      <c r="W24" s="261"/>
      <c r="X24" s="260"/>
      <c r="Y24" s="260"/>
      <c r="Z24" s="260"/>
      <c r="AA24" s="262"/>
      <c r="AB24" s="47">
        <f>COUNT(D24:Z24)</f>
        <v>1</v>
      </c>
      <c r="AC24" s="48">
        <f>IF(AB24=0,0,AVERAGE(D24:Z24))</f>
        <v>40</v>
      </c>
      <c r="AD24" s="48">
        <f t="array" ref="AD24">IF(AB24=0,0,IF(AB24&gt;9,AVERAGE(LARGE(D24:Z24,{1,2,3,4,5,6,7,8,9,10})),0))</f>
        <v>0</v>
      </c>
      <c r="AE24" s="48">
        <f t="array" ref="AE24">IF(AB24=0,0,IF(AB24&gt;9,SUM(LARGE(D24:Z24,{1,2,3,4,5,6,7,8,9,10})),0))</f>
        <v>0</v>
      </c>
      <c r="AF24" s="48"/>
    </row>
    <row r="25" spans="1:32" x14ac:dyDescent="0.25">
      <c r="A25" s="285" t="s">
        <v>422</v>
      </c>
      <c r="B25" s="286" t="s">
        <v>4</v>
      </c>
      <c r="C25" s="286" t="s">
        <v>42</v>
      </c>
      <c r="D25" s="286">
        <v>40</v>
      </c>
      <c r="E25" s="286"/>
      <c r="F25" s="286"/>
      <c r="G25" s="304"/>
      <c r="H25" s="306"/>
      <c r="I25" s="308"/>
      <c r="J25" s="304"/>
      <c r="K25" s="309"/>
      <c r="L25" s="308"/>
      <c r="M25" s="304"/>
      <c r="N25" s="310"/>
      <c r="O25" s="308"/>
      <c r="P25" s="308"/>
      <c r="Q25" s="308"/>
      <c r="R25" s="308"/>
      <c r="S25" s="308"/>
      <c r="T25" s="308"/>
      <c r="U25" s="308"/>
      <c r="V25" s="308"/>
      <c r="W25" s="308"/>
      <c r="X25" s="328"/>
      <c r="Y25" s="286"/>
      <c r="Z25" s="286"/>
      <c r="AA25" s="287"/>
      <c r="AB25" s="47">
        <f>COUNT(D25:Z25)</f>
        <v>1</v>
      </c>
      <c r="AC25" s="48">
        <f>IF(AB25=0,0,AVERAGE(D25:Z25))</f>
        <v>40</v>
      </c>
      <c r="AD25" s="48">
        <f t="array" ref="AD25">IF(AB25=0,0,IF(AB25&gt;9,AVERAGE(LARGE(D25:Z25,{1,2,3,4,5,6,7,8,9,10})),0))</f>
        <v>0</v>
      </c>
      <c r="AE25" s="48">
        <f t="array" ref="AE25">IF(AB25=0,0,IF(AB25&gt;9,SUM(LARGE(D25:Z25,{1,2,3,4,5,6,7,8,9,10})),0))</f>
        <v>0</v>
      </c>
      <c r="AF25" s="48"/>
    </row>
    <row r="26" spans="1:32" x14ac:dyDescent="0.25">
      <c r="A26" s="285" t="s">
        <v>428</v>
      </c>
      <c r="B26" s="286" t="s">
        <v>4</v>
      </c>
      <c r="C26" s="286" t="s">
        <v>47</v>
      </c>
      <c r="D26" s="286">
        <v>39</v>
      </c>
      <c r="E26" s="286"/>
      <c r="F26" s="286"/>
      <c r="G26" s="304"/>
      <c r="H26" s="306"/>
      <c r="I26" s="308"/>
      <c r="J26" s="304"/>
      <c r="K26" s="309"/>
      <c r="L26" s="308"/>
      <c r="M26" s="304"/>
      <c r="N26" s="310"/>
      <c r="O26" s="308"/>
      <c r="P26" s="308"/>
      <c r="Q26" s="308"/>
      <c r="R26" s="308"/>
      <c r="S26" s="308"/>
      <c r="T26" s="308"/>
      <c r="U26" s="308"/>
      <c r="V26" s="308"/>
      <c r="W26" s="308"/>
      <c r="X26" s="286"/>
      <c r="Y26" s="286"/>
      <c r="Z26" s="286"/>
      <c r="AA26" s="287"/>
      <c r="AB26" s="47">
        <f>COUNT(D26:Z26)</f>
        <v>1</v>
      </c>
      <c r="AC26" s="48">
        <f>IF(AB26=0,0,AVERAGE(D26:Z26))</f>
        <v>39</v>
      </c>
      <c r="AD26" s="48">
        <f t="array" ref="AD26">IF(AB26=0,0,IF(AB26&gt;9,AVERAGE(LARGE(D26:Z26,{1,2,3,4,5,6,7,8,9,10})),0))</f>
        <v>0</v>
      </c>
      <c r="AE26" s="48">
        <f t="array" ref="AE26">IF(AB26=0,0,IF(AB26&gt;9,SUM(LARGE(D26:Z26,{1,2,3,4,5,6,7,8,9,10})),0))</f>
        <v>0</v>
      </c>
      <c r="AF26" s="48"/>
    </row>
    <row r="27" spans="1:32" x14ac:dyDescent="0.25">
      <c r="A27" s="38" t="s">
        <v>56</v>
      </c>
      <c r="B27" s="39" t="s">
        <v>4</v>
      </c>
      <c r="C27" s="39" t="s">
        <v>54</v>
      </c>
      <c r="D27" s="260">
        <v>38</v>
      </c>
      <c r="E27" s="260"/>
      <c r="F27" s="260"/>
      <c r="G27" s="41"/>
      <c r="H27" s="42"/>
      <c r="I27" s="261"/>
      <c r="J27" s="41"/>
      <c r="K27" s="261"/>
      <c r="L27" s="261"/>
      <c r="M27" s="41"/>
      <c r="N27" s="44"/>
      <c r="O27" s="261"/>
      <c r="P27" s="261"/>
      <c r="Q27" s="261"/>
      <c r="R27" s="261"/>
      <c r="S27" s="261"/>
      <c r="T27" s="261"/>
      <c r="U27" s="261"/>
      <c r="V27" s="261"/>
      <c r="W27" s="261"/>
      <c r="X27" s="260"/>
      <c r="Y27" s="260"/>
      <c r="Z27" s="260"/>
      <c r="AA27" s="262"/>
      <c r="AB27" s="47">
        <f>COUNT(D27:Z27)</f>
        <v>1</v>
      </c>
      <c r="AC27" s="48">
        <f>IF(AB27=0,0,AVERAGE(D27:Z27))</f>
        <v>38</v>
      </c>
      <c r="AD27" s="48">
        <f t="array" ref="AD27">IF(AB27=0,0,IF(AB27&gt;9,AVERAGE(LARGE(D27:Z27,{1,2,3,4,5,6,7,8,9,10})),0))</f>
        <v>0</v>
      </c>
      <c r="AE27" s="48">
        <f t="array" ref="AE27">IF(AB27=0,0,IF(AB27&gt;9,SUM(LARGE(D27:Z27,{1,2,3,4,5,6,7,8,9,10})),0))</f>
        <v>0</v>
      </c>
      <c r="AF27" s="48"/>
    </row>
    <row r="28" spans="1:32" x14ac:dyDescent="0.25">
      <c r="A28" s="38" t="s">
        <v>164</v>
      </c>
      <c r="B28" s="39" t="s">
        <v>4</v>
      </c>
      <c r="C28" s="39" t="s">
        <v>42</v>
      </c>
      <c r="D28" s="260">
        <v>38</v>
      </c>
      <c r="E28" s="260"/>
      <c r="F28" s="260"/>
      <c r="G28" s="41"/>
      <c r="H28" s="42"/>
      <c r="I28" s="261"/>
      <c r="J28" s="41"/>
      <c r="K28" s="261"/>
      <c r="L28" s="261"/>
      <c r="M28" s="41"/>
      <c r="N28" s="44"/>
      <c r="O28" s="261"/>
      <c r="P28" s="261"/>
      <c r="Q28" s="261"/>
      <c r="R28" s="261"/>
      <c r="S28" s="261"/>
      <c r="T28" s="261"/>
      <c r="U28" s="261"/>
      <c r="V28" s="261"/>
      <c r="W28" s="261"/>
      <c r="X28" s="260"/>
      <c r="Y28" s="260"/>
      <c r="Z28" s="260"/>
      <c r="AA28" s="262"/>
      <c r="AB28" s="47">
        <f>COUNT(D28:Z28)</f>
        <v>1</v>
      </c>
      <c r="AC28" s="48">
        <f>IF(AB28=0,0,AVERAGE(D28:Z28))</f>
        <v>38</v>
      </c>
      <c r="AD28" s="48">
        <f t="array" ref="AD28">IF(AB28=0,0,IF(AB28&gt;9,AVERAGE(LARGE(D28:Z28,{1,2,3,4,5,6,7,8,9,10})),0))</f>
        <v>0</v>
      </c>
      <c r="AE28" s="48">
        <f t="array" ref="AE28">IF(AB28=0,0,IF(AB28&gt;9,SUM(LARGE(D28:Z28,{1,2,3,4,5,6,7,8,9,10})),0))</f>
        <v>0</v>
      </c>
      <c r="AF28" s="48"/>
    </row>
    <row r="29" spans="1:32" x14ac:dyDescent="0.25">
      <c r="A29" s="269" t="s">
        <v>269</v>
      </c>
      <c r="B29" s="260" t="s">
        <v>4</v>
      </c>
      <c r="C29" s="260" t="s">
        <v>42</v>
      </c>
      <c r="D29" s="260">
        <v>37</v>
      </c>
      <c r="E29" s="260"/>
      <c r="F29" s="260"/>
      <c r="G29" s="41"/>
      <c r="H29" s="42"/>
      <c r="I29" s="261"/>
      <c r="J29" s="41"/>
      <c r="K29" s="261"/>
      <c r="L29" s="261"/>
      <c r="M29" s="41"/>
      <c r="N29" s="44"/>
      <c r="O29" s="261"/>
      <c r="P29" s="261"/>
      <c r="Q29" s="261"/>
      <c r="R29" s="261"/>
      <c r="S29" s="261"/>
      <c r="T29" s="261"/>
      <c r="U29" s="261"/>
      <c r="V29" s="261"/>
      <c r="W29" s="261"/>
      <c r="X29" s="260"/>
      <c r="Y29" s="260"/>
      <c r="Z29" s="260"/>
      <c r="AA29" s="262"/>
      <c r="AB29" s="47">
        <f>COUNT(D29:Z29)</f>
        <v>1</v>
      </c>
      <c r="AC29" s="48">
        <f>IF(AB29=0,0,AVERAGE(D29:Z29))</f>
        <v>37</v>
      </c>
      <c r="AD29" s="48">
        <f t="array" ref="AD29">IF(AB29=0,0,IF(AB29&gt;9,AVERAGE(LARGE(D29:Z29,{1,2,3,4,5,6,7,8,9,10})),0))</f>
        <v>0</v>
      </c>
      <c r="AE29" s="48">
        <f t="array" ref="AE29">IF(AB29=0,0,IF(AB29&gt;9,SUM(LARGE(D29:Z29,{1,2,3,4,5,6,7,8,9,10})),0))</f>
        <v>0</v>
      </c>
      <c r="AF29" s="48"/>
    </row>
    <row r="30" spans="1:32" x14ac:dyDescent="0.25">
      <c r="A30" s="285" t="s">
        <v>424</v>
      </c>
      <c r="B30" s="286" t="s">
        <v>4</v>
      </c>
      <c r="C30" s="286" t="s">
        <v>425</v>
      </c>
      <c r="D30" s="286">
        <v>35</v>
      </c>
      <c r="E30" s="286"/>
      <c r="F30" s="286"/>
      <c r="G30" s="304"/>
      <c r="H30" s="306"/>
      <c r="I30" s="308"/>
      <c r="J30" s="304"/>
      <c r="K30" s="309"/>
      <c r="L30" s="308"/>
      <c r="M30" s="304"/>
      <c r="N30" s="310"/>
      <c r="O30" s="308"/>
      <c r="P30" s="308"/>
      <c r="Q30" s="308"/>
      <c r="R30" s="308"/>
      <c r="S30" s="308"/>
      <c r="T30" s="308"/>
      <c r="U30" s="308"/>
      <c r="V30" s="308"/>
      <c r="W30" s="308"/>
      <c r="X30" s="286"/>
      <c r="Y30" s="286"/>
      <c r="Z30" s="286"/>
      <c r="AA30" s="287"/>
      <c r="AB30" s="47">
        <f>COUNT(D30:Z30)</f>
        <v>1</v>
      </c>
      <c r="AC30" s="48">
        <f>IF(AB30=0,0,AVERAGE(D30:Z30))</f>
        <v>35</v>
      </c>
      <c r="AD30" s="48">
        <f t="array" ref="AD30">IF(AB30=0,0,IF(AB30&gt;9,AVERAGE(LARGE(D30:Z30,{1,2,3,4,5,6,7,8,9,10})),0))</f>
        <v>0</v>
      </c>
      <c r="AE30" s="48">
        <f t="array" ref="AE30">IF(AB30=0,0,IF(AB30&gt;9,SUM(LARGE(D30:Z30,{1,2,3,4,5,6,7,8,9,10})),0))</f>
        <v>0</v>
      </c>
      <c r="AF30" s="48"/>
    </row>
    <row r="31" spans="1:32" x14ac:dyDescent="0.25">
      <c r="A31" s="38" t="s">
        <v>130</v>
      </c>
      <c r="B31" s="39" t="s">
        <v>4</v>
      </c>
      <c r="C31" s="49" t="s">
        <v>42</v>
      </c>
      <c r="D31" s="260">
        <v>35</v>
      </c>
      <c r="E31" s="260"/>
      <c r="F31" s="260"/>
      <c r="G31" s="41"/>
      <c r="H31" s="42"/>
      <c r="I31" s="261"/>
      <c r="J31" s="41"/>
      <c r="K31" s="261"/>
      <c r="L31" s="261"/>
      <c r="M31" s="41"/>
      <c r="N31" s="44"/>
      <c r="O31" s="261"/>
      <c r="P31" s="261"/>
      <c r="Q31" s="261"/>
      <c r="R31" s="261"/>
      <c r="S31" s="261"/>
      <c r="T31" s="261"/>
      <c r="U31" s="261"/>
      <c r="V31" s="261"/>
      <c r="W31" s="261"/>
      <c r="X31" s="260"/>
      <c r="Y31" s="260"/>
      <c r="Z31" s="260"/>
      <c r="AA31" s="53"/>
      <c r="AB31" s="47">
        <f>COUNT(D31:Z31)</f>
        <v>1</v>
      </c>
      <c r="AC31" s="48">
        <f>IF(AB31=0,0,AVERAGE(D31:Z31))</f>
        <v>35</v>
      </c>
      <c r="AD31" s="48">
        <f t="array" ref="AD31">IF(AB31=0,0,IF(AB31&gt;9,AVERAGE(LARGE(D31:Z31,{1,2,3,4,5,6,7,8,9,10})),0))</f>
        <v>0</v>
      </c>
      <c r="AE31" s="48">
        <f t="array" ref="AE31">IF(AB31=0,0,IF(AB31&gt;9,SUM(LARGE(D31:Z31,{1,2,3,4,5,6,7,8,9,10})),0))</f>
        <v>0</v>
      </c>
      <c r="AF31" s="48"/>
    </row>
    <row r="32" spans="1:32" x14ac:dyDescent="0.25">
      <c r="A32" s="38" t="s">
        <v>56</v>
      </c>
      <c r="B32" s="39" t="s">
        <v>4</v>
      </c>
      <c r="C32" s="39" t="s">
        <v>47</v>
      </c>
      <c r="D32" s="260">
        <v>30</v>
      </c>
      <c r="E32" s="260"/>
      <c r="F32" s="260"/>
      <c r="G32" s="41"/>
      <c r="H32" s="42"/>
      <c r="I32" s="261"/>
      <c r="J32" s="41"/>
      <c r="K32" s="261"/>
      <c r="L32" s="261"/>
      <c r="M32" s="41"/>
      <c r="N32" s="44"/>
      <c r="O32" s="261"/>
      <c r="P32" s="261"/>
      <c r="Q32" s="261"/>
      <c r="R32" s="261"/>
      <c r="S32" s="261"/>
      <c r="T32" s="261"/>
      <c r="U32" s="261"/>
      <c r="V32" s="261"/>
      <c r="W32" s="261"/>
      <c r="X32" s="260"/>
      <c r="Y32" s="260"/>
      <c r="Z32" s="260"/>
      <c r="AA32" s="262"/>
      <c r="AB32" s="47">
        <f>COUNT(D32:Z32)</f>
        <v>1</v>
      </c>
      <c r="AC32" s="48">
        <f>IF(AB32=0,0,AVERAGE(D32:Z32))</f>
        <v>30</v>
      </c>
      <c r="AD32" s="48">
        <f t="array" ref="AD32">IF(AB32=0,0,IF(AB32&gt;9,AVERAGE(LARGE(D32:Z32,{1,2,3,4,5,6,7,8,9,10})),0))</f>
        <v>0</v>
      </c>
      <c r="AE32" s="48">
        <f t="array" ref="AE32">IF(AB32=0,0,IF(AB32&gt;9,SUM(LARGE(D32:Z32,{1,2,3,4,5,6,7,8,9,10})),0))</f>
        <v>0</v>
      </c>
      <c r="AF32" s="48"/>
    </row>
    <row r="33" spans="1:32" x14ac:dyDescent="0.25">
      <c r="A33" s="285" t="s">
        <v>423</v>
      </c>
      <c r="B33" s="286" t="s">
        <v>4</v>
      </c>
      <c r="C33" s="286" t="s">
        <v>42</v>
      </c>
      <c r="D33" s="286">
        <v>30</v>
      </c>
      <c r="E33" s="286"/>
      <c r="F33" s="286"/>
      <c r="G33" s="304"/>
      <c r="H33" s="306"/>
      <c r="I33" s="308"/>
      <c r="J33" s="304"/>
      <c r="K33" s="309"/>
      <c r="L33" s="308"/>
      <c r="M33" s="304"/>
      <c r="N33" s="310"/>
      <c r="O33" s="308"/>
      <c r="P33" s="308"/>
      <c r="Q33" s="308"/>
      <c r="R33" s="308"/>
      <c r="S33" s="308"/>
      <c r="T33" s="308"/>
      <c r="U33" s="308"/>
      <c r="V33" s="308"/>
      <c r="W33" s="308"/>
      <c r="X33" s="286"/>
      <c r="Y33" s="286"/>
      <c r="Z33" s="286"/>
      <c r="AA33" s="287"/>
      <c r="AB33" s="47">
        <f>COUNT(D33:Z33)</f>
        <v>1</v>
      </c>
      <c r="AC33" s="48">
        <f>IF(AB33=0,0,AVERAGE(D33:Z33))</f>
        <v>30</v>
      </c>
      <c r="AD33" s="48">
        <f t="array" ref="AD33">IF(AB33=0,0,IF(AB33&gt;9,AVERAGE(LARGE(D33:Z33,{1,2,3,4,5,6,7,8,9,10})),0))</f>
        <v>0</v>
      </c>
      <c r="AE33" s="48">
        <f t="array" ref="AE33">IF(AB33=0,0,IF(AB33&gt;9,SUM(LARGE(D33:Z33,{1,2,3,4,5,6,7,8,9,10})),0))</f>
        <v>0</v>
      </c>
      <c r="AF33" s="48"/>
    </row>
    <row r="34" spans="1:32" x14ac:dyDescent="0.25">
      <c r="A34" s="266" t="s">
        <v>43</v>
      </c>
      <c r="B34" s="260" t="s">
        <v>4</v>
      </c>
      <c r="C34" s="260" t="s">
        <v>44</v>
      </c>
      <c r="D34" s="260"/>
      <c r="E34" s="260"/>
      <c r="F34" s="260"/>
      <c r="G34" s="41"/>
      <c r="H34" s="42"/>
      <c r="I34" s="261"/>
      <c r="J34" s="41"/>
      <c r="K34" s="261"/>
      <c r="L34" s="261"/>
      <c r="M34" s="41"/>
      <c r="N34" s="44"/>
      <c r="O34" s="261"/>
      <c r="P34" s="261"/>
      <c r="Q34" s="261"/>
      <c r="R34" s="261"/>
      <c r="S34" s="261"/>
      <c r="T34" s="261"/>
      <c r="U34" s="261"/>
      <c r="V34" s="261"/>
      <c r="W34" s="261"/>
      <c r="X34" s="260"/>
      <c r="Y34" s="260"/>
      <c r="Z34" s="260"/>
      <c r="AA34" s="262"/>
      <c r="AB34" s="47">
        <f>COUNT(D34:Z34)</f>
        <v>0</v>
      </c>
      <c r="AC34" s="48">
        <f>IF(AB34=0,0,AVERAGE(D34:Z34))</f>
        <v>0</v>
      </c>
      <c r="AD34" s="48">
        <f t="array" ref="AD34">IF(AB34=0,0,IF(AB34&gt;9,AVERAGE(LARGE(D34:Z34,{1,2,3,4,5,6,7,8,9,10})),0))</f>
        <v>0</v>
      </c>
      <c r="AE34" s="48">
        <f t="array" ref="AE34">IF(AB34=0,0,IF(AB34&gt;9,SUM(LARGE(D34:Z34,{1,2,3,4,5,6,7,8,9,10})),0))</f>
        <v>0</v>
      </c>
      <c r="AF34" s="48"/>
    </row>
    <row r="35" spans="1:32" x14ac:dyDescent="0.25">
      <c r="A35" s="38" t="s">
        <v>265</v>
      </c>
      <c r="B35" s="39" t="s">
        <v>4</v>
      </c>
      <c r="C35" s="39" t="s">
        <v>52</v>
      </c>
      <c r="D35" s="260"/>
      <c r="E35" s="260"/>
      <c r="F35" s="260"/>
      <c r="G35" s="39"/>
      <c r="H35" s="50"/>
      <c r="I35" s="260"/>
      <c r="J35" s="39"/>
      <c r="K35" s="260"/>
      <c r="L35" s="260"/>
      <c r="M35" s="39"/>
      <c r="N35" s="45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62"/>
      <c r="AB35" s="47">
        <f>COUNT(D35:Z35)</f>
        <v>0</v>
      </c>
      <c r="AC35" s="48">
        <f>IF(AB35=0,0,AVERAGE(D35:Z35))</f>
        <v>0</v>
      </c>
      <c r="AD35" s="48">
        <f t="array" ref="AD35">IF(AB35=0,0,IF(AB35&gt;9,AVERAGE(LARGE(D35:Z35,{1,2,3,4,5,6,7,8,9,10})),0))</f>
        <v>0</v>
      </c>
      <c r="AE35" s="48">
        <f t="array" ref="AE35">IF(AB35=0,0,IF(AB35&gt;9,SUM(LARGE(D35:Z35,{1,2,3,4,5,6,7,8,9,10})),0))</f>
        <v>0</v>
      </c>
      <c r="AF35" s="48"/>
    </row>
    <row r="36" spans="1:32" x14ac:dyDescent="0.25">
      <c r="A36" s="38" t="s">
        <v>388</v>
      </c>
      <c r="B36" s="39" t="s">
        <v>4</v>
      </c>
      <c r="C36" s="39" t="s">
        <v>42</v>
      </c>
      <c r="D36" s="262"/>
      <c r="E36" s="262"/>
      <c r="F36" s="262"/>
      <c r="G36" s="54"/>
      <c r="H36" s="55"/>
      <c r="I36" s="270"/>
      <c r="J36" s="54"/>
      <c r="K36" s="261"/>
      <c r="L36" s="270"/>
      <c r="M36" s="54"/>
      <c r="N36" s="56"/>
      <c r="O36" s="270"/>
      <c r="P36" s="270"/>
      <c r="Q36" s="270"/>
      <c r="R36" s="270"/>
      <c r="S36" s="271"/>
      <c r="T36" s="270"/>
      <c r="U36" s="270"/>
      <c r="V36" s="270"/>
      <c r="W36" s="270"/>
      <c r="X36" s="262"/>
      <c r="Y36" s="262"/>
      <c r="Z36" s="262"/>
      <c r="AA36" s="53"/>
      <c r="AB36" s="47">
        <f>COUNT(D36:Z36)</f>
        <v>0</v>
      </c>
      <c r="AC36" s="48">
        <f>IF(AB36=0,0,AVERAGE(D36:Z36))</f>
        <v>0</v>
      </c>
      <c r="AD36" s="48">
        <f t="array" ref="AD36">IF(AB36=0,0,IF(AB36&gt;9,AVERAGE(LARGE(D36:Z36,{1,2,3,4,5,6,7,8,9,10})),0))</f>
        <v>0</v>
      </c>
      <c r="AE36" s="48">
        <f t="array" ref="AE36">IF(AB36=0,0,IF(AB36&gt;9,SUM(LARGE(D36:Z36,{1,2,3,4,5,6,7,8,9,10})),0))</f>
        <v>0</v>
      </c>
      <c r="AF36" s="48"/>
    </row>
    <row r="37" spans="1:32" x14ac:dyDescent="0.25">
      <c r="A37" s="269" t="s">
        <v>267</v>
      </c>
      <c r="B37" s="260" t="s">
        <v>4</v>
      </c>
      <c r="C37" s="260" t="s">
        <v>42</v>
      </c>
      <c r="D37" s="260"/>
      <c r="E37" s="260"/>
      <c r="F37" s="260"/>
      <c r="G37" s="41"/>
      <c r="H37" s="42"/>
      <c r="I37" s="261"/>
      <c r="J37" s="41"/>
      <c r="K37" s="261"/>
      <c r="L37" s="261"/>
      <c r="M37" s="41"/>
      <c r="N37" s="44"/>
      <c r="O37" s="261"/>
      <c r="P37" s="261"/>
      <c r="Q37" s="261"/>
      <c r="R37" s="261"/>
      <c r="S37" s="261"/>
      <c r="T37" s="261"/>
      <c r="U37" s="261"/>
      <c r="V37" s="261"/>
      <c r="W37" s="261"/>
      <c r="X37" s="260"/>
      <c r="Y37" s="260"/>
      <c r="Z37" s="260"/>
      <c r="AA37" s="262"/>
      <c r="AB37" s="47">
        <f>COUNT(D37:Z37)</f>
        <v>0</v>
      </c>
      <c r="AC37" s="48">
        <f>IF(AB37=0,0,AVERAGE(D37:Z37))</f>
        <v>0</v>
      </c>
      <c r="AD37" s="48">
        <f t="array" ref="AD37">IF(AB37=0,0,IF(AB37&gt;9,AVERAGE(LARGE(D37:Z37,{1,2,3,4,5,6,7,8,9,10})),0))</f>
        <v>0</v>
      </c>
      <c r="AE37" s="48">
        <f t="array" ref="AE37">IF(AB37=0,0,IF(AB37&gt;9,SUM(LARGE(D37:Z37,{1,2,3,4,5,6,7,8,9,10})),0))</f>
        <v>0</v>
      </c>
      <c r="AF37" s="48"/>
    </row>
    <row r="38" spans="1:32" x14ac:dyDescent="0.25">
      <c r="A38" s="38" t="s">
        <v>268</v>
      </c>
      <c r="B38" s="39" t="s">
        <v>4</v>
      </c>
      <c r="C38" s="39" t="s">
        <v>55</v>
      </c>
      <c r="D38" s="260"/>
      <c r="E38" s="260"/>
      <c r="F38" s="260"/>
      <c r="G38" s="41"/>
      <c r="H38" s="42"/>
      <c r="I38" s="261"/>
      <c r="J38" s="41"/>
      <c r="K38" s="261"/>
      <c r="L38" s="261"/>
      <c r="M38" s="41"/>
      <c r="N38" s="44"/>
      <c r="O38" s="261"/>
      <c r="P38" s="261"/>
      <c r="Q38" s="261"/>
      <c r="R38" s="261"/>
      <c r="S38" s="261"/>
      <c r="T38" s="261"/>
      <c r="U38" s="261"/>
      <c r="V38" s="261"/>
      <c r="W38" s="261"/>
      <c r="X38" s="260"/>
      <c r="Y38" s="260"/>
      <c r="Z38" s="260"/>
      <c r="AA38" s="262"/>
      <c r="AB38" s="47">
        <f>COUNT(D38:Z38)</f>
        <v>0</v>
      </c>
      <c r="AC38" s="48">
        <f>IF(AB38=0,0,AVERAGE(D38:Z38))</f>
        <v>0</v>
      </c>
      <c r="AD38" s="48">
        <f t="array" ref="AD38">IF(AB38=0,0,IF(AB38&gt;9,AVERAGE(LARGE(D38:Z38,{1,2,3,4,5,6,7,8,9,10})),0))</f>
        <v>0</v>
      </c>
      <c r="AE38" s="48">
        <f t="array" ref="AE38">IF(AB38=0,0,IF(AB38&gt;9,SUM(LARGE(D38:Z38,{1,2,3,4,5,6,7,8,9,10})),0))</f>
        <v>0</v>
      </c>
      <c r="AF38" s="48"/>
    </row>
    <row r="39" spans="1:32" x14ac:dyDescent="0.25">
      <c r="A39" s="38" t="s">
        <v>93</v>
      </c>
      <c r="B39" s="39" t="s">
        <v>4</v>
      </c>
      <c r="C39" s="39" t="s">
        <v>42</v>
      </c>
      <c r="D39" s="260"/>
      <c r="E39" s="260"/>
      <c r="F39" s="260"/>
      <c r="G39" s="41"/>
      <c r="H39" s="42"/>
      <c r="I39" s="261"/>
      <c r="J39" s="41"/>
      <c r="K39" s="261"/>
      <c r="L39" s="261"/>
      <c r="M39" s="41"/>
      <c r="N39" s="44"/>
      <c r="O39" s="261"/>
      <c r="P39" s="261"/>
      <c r="Q39" s="261"/>
      <c r="R39" s="261"/>
      <c r="S39" s="261"/>
      <c r="T39" s="261"/>
      <c r="U39" s="261"/>
      <c r="V39" s="261"/>
      <c r="W39" s="261"/>
      <c r="X39" s="260"/>
      <c r="Y39" s="260"/>
      <c r="Z39" s="260"/>
      <c r="AA39" s="262"/>
      <c r="AB39" s="47">
        <f>COUNT(D39:Z39)</f>
        <v>0</v>
      </c>
      <c r="AC39" s="48">
        <f>IF(AB39=0,0,AVERAGE(D39:Z39))</f>
        <v>0</v>
      </c>
      <c r="AD39" s="48">
        <f t="array" ref="AD39">IF(AB39=0,0,IF(AB39&gt;9,AVERAGE(LARGE(D39:Z39,{1,2,3,4,5,6,7,8,9,10})),0))</f>
        <v>0</v>
      </c>
      <c r="AE39" s="48">
        <f t="array" ref="AE39">IF(AB39=0,0,IF(AB39&gt;9,SUM(LARGE(D39:Z39,{1,2,3,4,5,6,7,8,9,10})),0))</f>
        <v>0</v>
      </c>
      <c r="AF39" s="148"/>
    </row>
    <row r="40" spans="1:32" x14ac:dyDescent="0.25">
      <c r="A40" s="38" t="s">
        <v>93</v>
      </c>
      <c r="B40" s="39" t="s">
        <v>4</v>
      </c>
      <c r="C40" s="39" t="s">
        <v>47</v>
      </c>
      <c r="D40" s="274"/>
      <c r="E40" s="260"/>
      <c r="F40" s="260"/>
      <c r="G40" s="41"/>
      <c r="H40" s="42"/>
      <c r="I40" s="261"/>
      <c r="J40" s="41"/>
      <c r="K40" s="261"/>
      <c r="L40" s="261"/>
      <c r="M40" s="41"/>
      <c r="N40" s="44"/>
      <c r="O40" s="261"/>
      <c r="P40" s="261"/>
      <c r="Q40" s="261"/>
      <c r="R40" s="261"/>
      <c r="S40" s="261"/>
      <c r="T40" s="261"/>
      <c r="U40" s="261"/>
      <c r="V40" s="261"/>
      <c r="W40" s="261"/>
      <c r="X40" s="260"/>
      <c r="Y40" s="260"/>
      <c r="Z40" s="260"/>
      <c r="AA40" s="262"/>
      <c r="AB40" s="47">
        <f>COUNT(D40:Z40)</f>
        <v>0</v>
      </c>
      <c r="AC40" s="48">
        <f>IF(AB40=0,0,AVERAGE(D40:Z40))</f>
        <v>0</v>
      </c>
      <c r="AD40" s="48">
        <f t="array" ref="AD40">IF(AB40=0,0,IF(AB40&gt;9,AVERAGE(LARGE(D40:Z40,{1,2,3,4,5,6,7,8,9,10})),0))</f>
        <v>0</v>
      </c>
      <c r="AE40" s="48">
        <f t="array" ref="AE40">IF(AB40=0,0,IF(AB40&gt;9,SUM(LARGE(D40:Z40,{1,2,3,4,5,6,7,8,9,10})),0))</f>
        <v>0</v>
      </c>
      <c r="AF40" s="48"/>
    </row>
    <row r="41" spans="1:32" x14ac:dyDescent="0.25">
      <c r="A41" s="38" t="s">
        <v>93</v>
      </c>
      <c r="B41" s="39" t="s">
        <v>4</v>
      </c>
      <c r="C41" s="39" t="s">
        <v>54</v>
      </c>
      <c r="D41" s="260"/>
      <c r="E41" s="260"/>
      <c r="F41" s="260"/>
      <c r="G41" s="41"/>
      <c r="H41" s="42"/>
      <c r="I41" s="261"/>
      <c r="J41" s="41"/>
      <c r="K41" s="261"/>
      <c r="L41" s="261"/>
      <c r="M41" s="41"/>
      <c r="N41" s="44"/>
      <c r="O41" s="261"/>
      <c r="P41" s="261"/>
      <c r="Q41" s="261"/>
      <c r="R41" s="261"/>
      <c r="S41" s="261"/>
      <c r="T41" s="261"/>
      <c r="U41" s="261"/>
      <c r="V41" s="261"/>
      <c r="W41" s="261"/>
      <c r="X41" s="260"/>
      <c r="Y41" s="260"/>
      <c r="Z41" s="260"/>
      <c r="AA41" s="262"/>
      <c r="AB41" s="47">
        <f>COUNT(D41:Z41)</f>
        <v>0</v>
      </c>
      <c r="AC41" s="48">
        <f>IF(AB41=0,0,AVERAGE(D41:Z41))</f>
        <v>0</v>
      </c>
      <c r="AD41" s="48">
        <f t="array" ref="AD41">IF(AB41=0,0,IF(AB41&gt;9,AVERAGE(LARGE(D41:Z41,{1,2,3,4,5,6,7,8,9,10})),0))</f>
        <v>0</v>
      </c>
      <c r="AE41" s="48">
        <f t="array" ref="AE41">IF(AB41=0,0,IF(AB41&gt;9,SUM(LARGE(D41:Z41,{1,2,3,4,5,6,7,8,9,10})),0))</f>
        <v>0</v>
      </c>
      <c r="AF41" s="48"/>
    </row>
    <row r="42" spans="1:32" x14ac:dyDescent="0.25">
      <c r="A42" s="38" t="s">
        <v>277</v>
      </c>
      <c r="B42" s="39" t="s">
        <v>4</v>
      </c>
      <c r="C42" s="39" t="s">
        <v>42</v>
      </c>
      <c r="D42" s="303"/>
      <c r="E42" s="260"/>
      <c r="F42" s="260"/>
      <c r="G42" s="41"/>
      <c r="H42" s="42"/>
      <c r="I42" s="261"/>
      <c r="J42" s="41"/>
      <c r="K42" s="261"/>
      <c r="L42" s="261"/>
      <c r="M42" s="41"/>
      <c r="N42" s="44"/>
      <c r="O42" s="261"/>
      <c r="P42" s="261"/>
      <c r="Q42" s="261"/>
      <c r="R42" s="261"/>
      <c r="S42" s="261"/>
      <c r="T42" s="261"/>
      <c r="U42" s="261"/>
      <c r="V42" s="261"/>
      <c r="W42" s="261"/>
      <c r="X42" s="260"/>
      <c r="Y42" s="260"/>
      <c r="Z42" s="260"/>
      <c r="AA42" s="262"/>
      <c r="AB42" s="47">
        <f>COUNT(D42:Z42)</f>
        <v>0</v>
      </c>
      <c r="AC42" s="48">
        <f>IF(AB42=0,0,AVERAGE(D42:Z42))</f>
        <v>0</v>
      </c>
      <c r="AD42" s="48">
        <f t="array" ref="AD42">IF(AB42=0,0,IF(AB42&gt;9,AVERAGE(LARGE(D42:Z42,{1,2,3,4,5,6,7,8,9,10})),0))</f>
        <v>0</v>
      </c>
      <c r="AE42" s="48">
        <f t="array" ref="AE42">IF(AB42=0,0,IF(AB42&gt;9,SUM(LARGE(D42:Z42,{1,2,3,4,5,6,7,8,9,10})),0))</f>
        <v>0</v>
      </c>
      <c r="AF42" s="48"/>
    </row>
    <row r="43" spans="1:32" x14ac:dyDescent="0.25">
      <c r="A43" s="269" t="s">
        <v>277</v>
      </c>
      <c r="B43" s="260" t="s">
        <v>4</v>
      </c>
      <c r="C43" s="260" t="s">
        <v>54</v>
      </c>
      <c r="D43" s="260"/>
      <c r="E43" s="260"/>
      <c r="F43" s="260"/>
      <c r="G43" s="41"/>
      <c r="H43" s="42"/>
      <c r="I43" s="261"/>
      <c r="J43" s="41"/>
      <c r="K43" s="261"/>
      <c r="L43" s="261"/>
      <c r="M43" s="41"/>
      <c r="N43" s="44"/>
      <c r="O43" s="261"/>
      <c r="P43" s="261"/>
      <c r="Q43" s="261"/>
      <c r="R43" s="261"/>
      <c r="S43" s="261"/>
      <c r="T43" s="261"/>
      <c r="U43" s="261"/>
      <c r="V43" s="261"/>
      <c r="W43" s="261"/>
      <c r="X43" s="260"/>
      <c r="Y43" s="39"/>
      <c r="Z43" s="39"/>
      <c r="AA43" s="262"/>
      <c r="AB43" s="47">
        <f>COUNT(D43:Z43)</f>
        <v>0</v>
      </c>
      <c r="AC43" s="48">
        <f>IF(AB43=0,0,AVERAGE(D43:Z43))</f>
        <v>0</v>
      </c>
      <c r="AD43" s="48">
        <f t="array" ref="AD43">IF(AB43=0,0,IF(AB43&gt;9,AVERAGE(LARGE(D43:Z43,{1,2,3,4,5,6,7,8,9,10})),0))</f>
        <v>0</v>
      </c>
      <c r="AE43" s="48">
        <f t="array" ref="AE43">IF(AB43=0,0,IF(AB43&gt;9,SUM(LARGE(D43:Z43,{1,2,3,4,5,6,7,8,9,10})),0))</f>
        <v>0</v>
      </c>
      <c r="AF43" s="48"/>
    </row>
    <row r="44" spans="1:32" x14ac:dyDescent="0.25">
      <c r="A44" s="38" t="s">
        <v>101</v>
      </c>
      <c r="B44" s="39" t="s">
        <v>4</v>
      </c>
      <c r="C44" s="39" t="s">
        <v>42</v>
      </c>
      <c r="D44" s="260"/>
      <c r="E44" s="260"/>
      <c r="F44" s="260"/>
      <c r="G44" s="41"/>
      <c r="H44" s="42"/>
      <c r="I44" s="261"/>
      <c r="J44" s="41"/>
      <c r="K44" s="261"/>
      <c r="L44" s="261"/>
      <c r="M44" s="41"/>
      <c r="N44" s="44"/>
      <c r="O44" s="261"/>
      <c r="P44" s="261"/>
      <c r="Q44" s="261"/>
      <c r="R44" s="261"/>
      <c r="S44" s="261"/>
      <c r="T44" s="261"/>
      <c r="U44" s="261"/>
      <c r="V44" s="261"/>
      <c r="W44" s="261"/>
      <c r="X44" s="260"/>
      <c r="Y44" s="39"/>
      <c r="Z44" s="39"/>
      <c r="AA44" s="262"/>
      <c r="AB44" s="47">
        <f>COUNT(D44:Z44)</f>
        <v>0</v>
      </c>
      <c r="AC44" s="48">
        <f>IF(AB44=0,0,AVERAGE(D44:Z44))</f>
        <v>0</v>
      </c>
      <c r="AD44" s="48">
        <f t="array" ref="AD44">IF(AB44=0,0,IF(AB44&gt;9,AVERAGE(LARGE(D44:Z44,{1,2,3,4,5,6,7,8,9,10})),0))</f>
        <v>0</v>
      </c>
      <c r="AE44" s="48">
        <f t="array" ref="AE44">IF(AB44=0,0,IF(AB44&gt;9,SUM(LARGE(D44:Z44,{1,2,3,4,5,6,7,8,9,10})),0))</f>
        <v>0</v>
      </c>
      <c r="AF44" s="48"/>
    </row>
    <row r="45" spans="1:32" x14ac:dyDescent="0.25">
      <c r="A45" s="38" t="s">
        <v>115</v>
      </c>
      <c r="B45" s="39" t="s">
        <v>4</v>
      </c>
      <c r="C45" s="39" t="s">
        <v>42</v>
      </c>
      <c r="D45" s="260"/>
      <c r="E45" s="260"/>
      <c r="F45" s="260"/>
      <c r="G45" s="41"/>
      <c r="H45" s="42"/>
      <c r="I45" s="261"/>
      <c r="J45" s="41"/>
      <c r="K45" s="261"/>
      <c r="L45" s="261"/>
      <c r="M45" s="41"/>
      <c r="N45" s="44"/>
      <c r="O45" s="261"/>
      <c r="P45" s="261"/>
      <c r="Q45" s="261"/>
      <c r="R45" s="261"/>
      <c r="S45" s="261"/>
      <c r="T45" s="261"/>
      <c r="U45" s="261"/>
      <c r="V45" s="261"/>
      <c r="W45" s="261"/>
      <c r="X45" s="260"/>
      <c r="Y45" s="260"/>
      <c r="Z45" s="260"/>
      <c r="AA45" s="262"/>
      <c r="AB45" s="47">
        <f>COUNT(D45:Z45)</f>
        <v>0</v>
      </c>
      <c r="AC45" s="48">
        <f>IF(AB45=0,0,AVERAGE(D45:Z45))</f>
        <v>0</v>
      </c>
      <c r="AD45" s="48">
        <f t="array" ref="AD45">IF(AB45=0,0,IF(AB45&gt;9,AVERAGE(LARGE(D45:Z45,{1,2,3,4,5,6,7,8,9,10})),0))</f>
        <v>0</v>
      </c>
      <c r="AE45" s="48">
        <f t="array" ref="AE45">IF(AB45=0,0,IF(AB45&gt;9,SUM(LARGE(D45:Z45,{1,2,3,4,5,6,7,8,9,10})),0))</f>
        <v>0</v>
      </c>
      <c r="AF45" s="48"/>
    </row>
    <row r="46" spans="1:32" x14ac:dyDescent="0.25">
      <c r="A46" s="38" t="s">
        <v>129</v>
      </c>
      <c r="B46" s="39" t="s">
        <v>4</v>
      </c>
      <c r="C46" s="39" t="s">
        <v>42</v>
      </c>
      <c r="D46" s="260"/>
      <c r="E46" s="260"/>
      <c r="F46" s="260"/>
      <c r="G46" s="41"/>
      <c r="H46" s="42"/>
      <c r="I46" s="261"/>
      <c r="J46" s="41"/>
      <c r="K46" s="261"/>
      <c r="L46" s="261"/>
      <c r="M46" s="41"/>
      <c r="N46" s="44"/>
      <c r="O46" s="261"/>
      <c r="P46" s="261"/>
      <c r="Q46" s="261"/>
      <c r="R46" s="261"/>
      <c r="S46" s="261"/>
      <c r="T46" s="261"/>
      <c r="U46" s="261"/>
      <c r="V46" s="261"/>
      <c r="W46" s="261"/>
      <c r="X46" s="260"/>
      <c r="Y46" s="260"/>
      <c r="Z46" s="260"/>
      <c r="AA46" s="262"/>
      <c r="AB46" s="47">
        <f>COUNT(D46:Z46)</f>
        <v>0</v>
      </c>
      <c r="AC46" s="48">
        <f>IF(AB46=0,0,AVERAGE(D46:Z46))</f>
        <v>0</v>
      </c>
      <c r="AD46" s="48">
        <f t="array" ref="AD46">IF(AB46=0,0,IF(AB46&gt;9,AVERAGE(LARGE(D46:Z46,{1,2,3,4,5,6,7,8,9,10})),0))</f>
        <v>0</v>
      </c>
      <c r="AE46" s="48">
        <f t="array" ref="AE46">IF(AB46=0,0,IF(AB46&gt;9,SUM(LARGE(D46:Z46,{1,2,3,4,5,6,7,8,9,10})),0))</f>
        <v>0</v>
      </c>
      <c r="AF46" s="48"/>
    </row>
    <row r="47" spans="1:32" x14ac:dyDescent="0.25">
      <c r="A47" s="38" t="s">
        <v>129</v>
      </c>
      <c r="B47" s="39" t="s">
        <v>4</v>
      </c>
      <c r="C47" s="39" t="s">
        <v>47</v>
      </c>
      <c r="D47" s="260"/>
      <c r="E47" s="260"/>
      <c r="F47" s="260"/>
      <c r="G47" s="41"/>
      <c r="H47" s="42"/>
      <c r="I47" s="261"/>
      <c r="J47" s="41"/>
      <c r="K47" s="261"/>
      <c r="L47" s="261"/>
      <c r="M47" s="41"/>
      <c r="N47" s="44"/>
      <c r="O47" s="261"/>
      <c r="P47" s="261"/>
      <c r="Q47" s="261"/>
      <c r="R47" s="261"/>
      <c r="S47" s="261"/>
      <c r="T47" s="261"/>
      <c r="U47" s="261"/>
      <c r="V47" s="261"/>
      <c r="W47" s="261"/>
      <c r="X47" s="260"/>
      <c r="Y47" s="260"/>
      <c r="Z47" s="260"/>
      <c r="AA47" s="262"/>
      <c r="AB47" s="47">
        <f>COUNT(D47:Z47)</f>
        <v>0</v>
      </c>
      <c r="AC47" s="48">
        <f>IF(AB47=0,0,AVERAGE(D47:Z47))</f>
        <v>0</v>
      </c>
      <c r="AD47" s="48">
        <f t="array" ref="AD47">IF(AB47=0,0,IF(AB47&gt;9,AVERAGE(LARGE(D47:Z47,{1,2,3,4,5,6,7,8,9,10})),0))</f>
        <v>0</v>
      </c>
      <c r="AE47" s="48">
        <f t="array" ref="AE47">IF(AB47=0,0,IF(AB47&gt;9,SUM(LARGE(D47:Z47,{1,2,3,4,5,6,7,8,9,10})),0))</f>
        <v>0</v>
      </c>
      <c r="AF47" s="48"/>
    </row>
    <row r="48" spans="1:32" x14ac:dyDescent="0.25">
      <c r="A48" s="38" t="s">
        <v>129</v>
      </c>
      <c r="B48" s="39" t="s">
        <v>4</v>
      </c>
      <c r="C48" s="39" t="s">
        <v>88</v>
      </c>
      <c r="D48" s="260"/>
      <c r="E48" s="260"/>
      <c r="F48" s="260"/>
      <c r="G48" s="41"/>
      <c r="H48" s="42"/>
      <c r="I48" s="261"/>
      <c r="J48" s="41"/>
      <c r="K48" s="261"/>
      <c r="L48" s="261"/>
      <c r="M48" s="41"/>
      <c r="N48" s="44"/>
      <c r="O48" s="261"/>
      <c r="P48" s="261"/>
      <c r="Q48" s="261"/>
      <c r="R48" s="261"/>
      <c r="S48" s="261"/>
      <c r="T48" s="261"/>
      <c r="U48" s="261"/>
      <c r="V48" s="261"/>
      <c r="W48" s="261"/>
      <c r="X48" s="260"/>
      <c r="Y48" s="260"/>
      <c r="Z48" s="260"/>
      <c r="AA48" s="262"/>
      <c r="AB48" s="47">
        <f>COUNT(D48:Z48)</f>
        <v>0</v>
      </c>
      <c r="AC48" s="48">
        <f>IF(AB48=0,0,AVERAGE(D48:Z48))</f>
        <v>0</v>
      </c>
      <c r="AD48" s="48">
        <f t="array" ref="AD48">IF(AB48=0,0,IF(AB48&gt;9,AVERAGE(LARGE(D48:Z48,{1,2,3,4,5,6,7,8,9,10})),0))</f>
        <v>0</v>
      </c>
      <c r="AE48" s="48">
        <f t="array" ref="AE48">IF(AB48=0,0,IF(AB48&gt;9,SUM(LARGE(D48:Z48,{1,2,3,4,5,6,7,8,9,10})),0))</f>
        <v>0</v>
      </c>
      <c r="AF48" s="48"/>
    </row>
    <row r="49" spans="1:32" x14ac:dyDescent="0.25">
      <c r="A49" s="38" t="s">
        <v>148</v>
      </c>
      <c r="B49" s="39" t="s">
        <v>4</v>
      </c>
      <c r="C49" s="39" t="s">
        <v>42</v>
      </c>
      <c r="D49" s="260"/>
      <c r="E49" s="262"/>
      <c r="F49" s="262"/>
      <c r="G49" s="54"/>
      <c r="H49" s="55"/>
      <c r="I49" s="270"/>
      <c r="J49" s="54"/>
      <c r="K49" s="261"/>
      <c r="L49" s="270"/>
      <c r="M49" s="54"/>
      <c r="N49" s="56"/>
      <c r="O49" s="270"/>
      <c r="P49" s="270"/>
      <c r="Q49" s="270"/>
      <c r="R49" s="270"/>
      <c r="S49" s="270"/>
      <c r="T49" s="270"/>
      <c r="U49" s="270"/>
      <c r="V49" s="270"/>
      <c r="W49" s="270"/>
      <c r="X49" s="262"/>
      <c r="Y49" s="262"/>
      <c r="Z49" s="262"/>
      <c r="AA49" s="53"/>
      <c r="AB49" s="47">
        <f>COUNT(D49:Z49)</f>
        <v>0</v>
      </c>
      <c r="AC49" s="48">
        <f>IF(AB49=0,0,AVERAGE(D49:Z49))</f>
        <v>0</v>
      </c>
      <c r="AD49" s="48">
        <f t="array" ref="AD49">IF(AB49=0,0,IF(AB49&gt;9,AVERAGE(LARGE(D49:Z49,{1,2,3,4,5,6,7,8,9,10})),0))</f>
        <v>0</v>
      </c>
      <c r="AE49" s="48">
        <f t="array" ref="AE49">IF(AB49=0,0,IF(AB49&gt;9,SUM(LARGE(D49:Z49,{1,2,3,4,5,6,7,8,9,10})),0))</f>
        <v>0</v>
      </c>
      <c r="AF49" s="48"/>
    </row>
    <row r="50" spans="1:32" x14ac:dyDescent="0.25">
      <c r="A50" s="38" t="s">
        <v>296</v>
      </c>
      <c r="B50" s="39" t="s">
        <v>4</v>
      </c>
      <c r="C50" s="39" t="s">
        <v>55</v>
      </c>
      <c r="D50" s="45"/>
      <c r="E50" s="45"/>
      <c r="F50" s="45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5"/>
      <c r="Y50" s="45"/>
      <c r="Z50" s="45"/>
      <c r="AA50" s="59"/>
      <c r="AB50" s="47">
        <f>COUNT(D50:Z50)</f>
        <v>0</v>
      </c>
      <c r="AC50" s="48">
        <f>IF(AB50=0,0,AVERAGE(D50:Z50))</f>
        <v>0</v>
      </c>
      <c r="AD50" s="48">
        <f t="array" ref="AD50">IF(AB50=0,0,IF(AB50&gt;9,AVERAGE(LARGE(D50:Z50,{1,2,3,4,5,6,7,8,9,10})),0))</f>
        <v>0</v>
      </c>
      <c r="AE50" s="48">
        <f t="array" ref="AE50">IF(AB50=0,0,IF(AB50&gt;9,SUM(LARGE(D50:Z50,{1,2,3,4,5,6,7,8,9,10})),0))</f>
        <v>0</v>
      </c>
      <c r="AF50" s="48"/>
    </row>
    <row r="51" spans="1:32" x14ac:dyDescent="0.25">
      <c r="A51" s="38" t="s">
        <v>152</v>
      </c>
      <c r="B51" s="39" t="s">
        <v>4</v>
      </c>
      <c r="C51" s="39" t="s">
        <v>42</v>
      </c>
      <c r="D51" s="260"/>
      <c r="E51" s="260"/>
      <c r="F51" s="260"/>
      <c r="G51" s="41"/>
      <c r="H51" s="42"/>
      <c r="I51" s="261"/>
      <c r="J51" s="41"/>
      <c r="K51" s="261"/>
      <c r="L51" s="261"/>
      <c r="M51" s="41"/>
      <c r="N51" s="44"/>
      <c r="O51" s="261"/>
      <c r="P51" s="261"/>
      <c r="Q51" s="261"/>
      <c r="R51" s="261"/>
      <c r="S51" s="261"/>
      <c r="T51" s="261"/>
      <c r="U51" s="261"/>
      <c r="V51" s="261"/>
      <c r="W51" s="261"/>
      <c r="X51" s="260"/>
      <c r="Y51" s="260"/>
      <c r="Z51" s="260"/>
      <c r="AA51" s="262"/>
      <c r="AB51" s="47">
        <f>COUNT(D51:Z51)</f>
        <v>0</v>
      </c>
      <c r="AC51" s="48">
        <f>IF(AB51=0,0,AVERAGE(D51:Z51))</f>
        <v>0</v>
      </c>
      <c r="AD51" s="48">
        <f t="array" ref="AD51">IF(AB51=0,0,IF(AB51&gt;9,AVERAGE(LARGE(D51:Z51,{1,2,3,4,5,6,7,8,9,10})),0))</f>
        <v>0</v>
      </c>
      <c r="AE51" s="48">
        <f t="array" ref="AE51">IF(AB51=0,0,IF(AB51&gt;9,SUM(LARGE(D51:Z51,{1,2,3,4,5,6,7,8,9,10})),0))</f>
        <v>0</v>
      </c>
      <c r="AF51" s="48"/>
    </row>
    <row r="52" spans="1:32" x14ac:dyDescent="0.25">
      <c r="A52" s="38" t="s">
        <v>398</v>
      </c>
      <c r="B52" s="39" t="s">
        <v>4</v>
      </c>
      <c r="C52" s="39" t="s">
        <v>42</v>
      </c>
      <c r="D52" s="262"/>
      <c r="E52" s="262"/>
      <c r="F52" s="262"/>
      <c r="G52" s="54"/>
      <c r="H52" s="55"/>
      <c r="I52" s="270"/>
      <c r="J52" s="54"/>
      <c r="K52" s="261"/>
      <c r="L52" s="270"/>
      <c r="M52" s="54"/>
      <c r="N52" s="56"/>
      <c r="O52" s="270"/>
      <c r="P52" s="270"/>
      <c r="Q52" s="270"/>
      <c r="R52" s="270"/>
      <c r="S52" s="271"/>
      <c r="T52" s="270"/>
      <c r="U52" s="270"/>
      <c r="V52" s="270"/>
      <c r="W52" s="270"/>
      <c r="X52" s="262"/>
      <c r="Y52" s="262"/>
      <c r="Z52" s="262"/>
      <c r="AA52" s="53"/>
      <c r="AB52" s="47">
        <f>COUNT(D52:Z52)</f>
        <v>0</v>
      </c>
      <c r="AC52" s="48">
        <f>IF(AB52=0,0,AVERAGE(D52:Z52))</f>
        <v>0</v>
      </c>
      <c r="AD52" s="48">
        <f t="array" ref="AD52">IF(AB52=0,0,IF(AB52&gt;9,AVERAGE(LARGE(D52:Z52,{1,2,3,4,5,6,7,8,9,10})),0))</f>
        <v>0</v>
      </c>
      <c r="AE52" s="48">
        <f t="array" ref="AE52">IF(AB52=0,0,IF(AB52&gt;9,SUM(LARGE(D52:Z52,{1,2,3,4,5,6,7,8,9,10})),0))</f>
        <v>0</v>
      </c>
      <c r="AF52" s="48"/>
    </row>
    <row r="53" spans="1:32" x14ac:dyDescent="0.25">
      <c r="A53" s="38" t="s">
        <v>170</v>
      </c>
      <c r="B53" s="39" t="s">
        <v>4</v>
      </c>
      <c r="C53" s="39" t="s">
        <v>42</v>
      </c>
      <c r="D53" s="260"/>
      <c r="E53" s="260"/>
      <c r="F53" s="260"/>
      <c r="G53" s="41"/>
      <c r="H53" s="42"/>
      <c r="I53" s="261"/>
      <c r="J53" s="41"/>
      <c r="K53" s="261"/>
      <c r="L53" s="261"/>
      <c r="M53" s="41"/>
      <c r="N53" s="44"/>
      <c r="O53" s="261"/>
      <c r="P53" s="261"/>
      <c r="Q53" s="261"/>
      <c r="R53" s="261"/>
      <c r="S53" s="261"/>
      <c r="T53" s="261"/>
      <c r="U53" s="261"/>
      <c r="V53" s="261"/>
      <c r="W53" s="261"/>
      <c r="X53" s="260"/>
      <c r="Y53" s="260"/>
      <c r="Z53" s="260"/>
      <c r="AA53" s="262"/>
      <c r="AB53" s="47">
        <f>COUNT(D53:Z53)</f>
        <v>0</v>
      </c>
      <c r="AC53" s="48">
        <f>IF(AB53=0,0,AVERAGE(D53:Z53))</f>
        <v>0</v>
      </c>
      <c r="AD53" s="48">
        <f t="array" ref="AD53">IF(AB53=0,0,IF(AB53&gt;9,AVERAGE(LARGE(D53:Z53,{1,2,3,4,5,6,7,8,9,10})),0))</f>
        <v>0</v>
      </c>
      <c r="AE53" s="48">
        <f t="array" ref="AE53">IF(AB53=0,0,IF(AB53&gt;9,SUM(LARGE(D53:Z53,{1,2,3,4,5,6,7,8,9,10})),0))</f>
        <v>0</v>
      </c>
      <c r="AF53" s="48"/>
    </row>
    <row r="54" spans="1:32" x14ac:dyDescent="0.25">
      <c r="A54" s="38" t="s">
        <v>183</v>
      </c>
      <c r="B54" s="39" t="s">
        <v>3</v>
      </c>
      <c r="C54" s="39" t="s">
        <v>42</v>
      </c>
      <c r="D54" s="260">
        <v>42</v>
      </c>
      <c r="E54" s="260"/>
      <c r="F54" s="260"/>
      <c r="G54" s="41"/>
      <c r="H54" s="42"/>
      <c r="I54" s="261"/>
      <c r="J54" s="41"/>
      <c r="K54" s="261"/>
      <c r="L54" s="261"/>
      <c r="M54" s="41"/>
      <c r="N54" s="44"/>
      <c r="O54" s="261"/>
      <c r="P54" s="261"/>
      <c r="Q54" s="261"/>
      <c r="R54" s="261"/>
      <c r="S54" s="261"/>
      <c r="T54" s="261"/>
      <c r="U54" s="261"/>
      <c r="V54" s="261"/>
      <c r="W54" s="261"/>
      <c r="X54" s="260">
        <v>43</v>
      </c>
      <c r="Y54" s="260">
        <v>41</v>
      </c>
      <c r="Z54" s="260">
        <v>46</v>
      </c>
      <c r="AA54" s="262"/>
      <c r="AB54" s="47">
        <f>COUNT(D54:Z54)</f>
        <v>4</v>
      </c>
      <c r="AC54" s="48">
        <f>IF(AB54=0,0,AVERAGE(D54:Z54))</f>
        <v>43</v>
      </c>
      <c r="AD54" s="48">
        <f t="array" ref="AD54">IF(AB54=0,0,IF(AB54&gt;9,AVERAGE(LARGE(D54:Z54,{1,2,3,4,5,6,7,8,9,10})),0))</f>
        <v>0</v>
      </c>
      <c r="AE54" s="48">
        <f t="array" ref="AE54">IF(AB54=0,0,IF(AB54&gt;9,SUM(LARGE(D54:Z54,{1,2,3,4,5,6,7,8,9,10})),0))</f>
        <v>0</v>
      </c>
      <c r="AF54" s="48"/>
    </row>
    <row r="55" spans="1:32" x14ac:dyDescent="0.25">
      <c r="A55" s="38" t="s">
        <v>428</v>
      </c>
      <c r="B55" s="39" t="s">
        <v>3</v>
      </c>
      <c r="C55" s="39" t="s">
        <v>42</v>
      </c>
      <c r="D55" s="260">
        <v>35</v>
      </c>
      <c r="E55" s="260"/>
      <c r="F55" s="260"/>
      <c r="G55" s="41"/>
      <c r="H55" s="42"/>
      <c r="I55" s="261"/>
      <c r="J55" s="41"/>
      <c r="K55" s="261"/>
      <c r="L55" s="261"/>
      <c r="M55" s="41"/>
      <c r="N55" s="44"/>
      <c r="O55" s="261"/>
      <c r="P55" s="261"/>
      <c r="Q55" s="261"/>
      <c r="R55" s="261"/>
      <c r="S55" s="261"/>
      <c r="T55" s="261"/>
      <c r="U55" s="261"/>
      <c r="V55" s="261"/>
      <c r="W55" s="261"/>
      <c r="X55" s="260">
        <v>38</v>
      </c>
      <c r="Y55" s="260">
        <v>42</v>
      </c>
      <c r="Z55" s="260">
        <v>44</v>
      </c>
      <c r="AA55" s="262"/>
      <c r="AB55" s="47">
        <f>COUNT(D55:Z55)</f>
        <v>4</v>
      </c>
      <c r="AC55" s="48">
        <f>IF(AB55=0,0,AVERAGE(D55:Z55))</f>
        <v>39.75</v>
      </c>
      <c r="AD55" s="48">
        <f t="array" ref="AD55">IF(AB55=0,0,IF(AB55&gt;9,AVERAGE(LARGE(D55:Z55,{1,2,3,4,5,6,7,8,9,10})),0))</f>
        <v>0</v>
      </c>
      <c r="AE55" s="48">
        <f t="array" ref="AE55">IF(AB55=0,0,IF(AB55&gt;9,SUM(LARGE(D55:Z55,{1,2,3,4,5,6,7,8,9,10})),0))</f>
        <v>0</v>
      </c>
      <c r="AF55" s="48"/>
    </row>
    <row r="56" spans="1:32" x14ac:dyDescent="0.25">
      <c r="A56" s="38" t="s">
        <v>427</v>
      </c>
      <c r="B56" s="39" t="s">
        <v>3</v>
      </c>
      <c r="C56" s="39" t="s">
        <v>55</v>
      </c>
      <c r="D56" s="260">
        <v>31</v>
      </c>
      <c r="E56" s="260"/>
      <c r="F56" s="260"/>
      <c r="G56" s="39"/>
      <c r="H56" s="50"/>
      <c r="I56" s="260"/>
      <c r="J56" s="39"/>
      <c r="K56" s="260"/>
      <c r="L56" s="260"/>
      <c r="M56" s="39"/>
      <c r="N56" s="45"/>
      <c r="O56" s="260"/>
      <c r="P56" s="260"/>
      <c r="Q56" s="260"/>
      <c r="R56" s="260"/>
      <c r="S56" s="260"/>
      <c r="T56" s="260"/>
      <c r="U56" s="260"/>
      <c r="V56" s="260"/>
      <c r="W56" s="260"/>
      <c r="X56" s="260">
        <v>36</v>
      </c>
      <c r="Y56" s="260">
        <v>39</v>
      </c>
      <c r="Z56" s="260">
        <v>43</v>
      </c>
      <c r="AA56" s="262"/>
      <c r="AB56" s="47">
        <f>COUNT(D56:Z56)</f>
        <v>4</v>
      </c>
      <c r="AC56" s="48">
        <f>IF(AB56=0,0,AVERAGE(D56:Z56))</f>
        <v>37.25</v>
      </c>
      <c r="AD56" s="48">
        <f t="array" ref="AD56">IF(AB56=0,0,IF(AB56&gt;9,AVERAGE(LARGE(D56:Z56,{1,2,3,4,5,6,7,8,9,10})),0))</f>
        <v>0</v>
      </c>
      <c r="AE56" s="48">
        <f t="array" ref="AE56">IF(AB56=0,0,IF(AB56&gt;9,SUM(LARGE(D56:Z56,{1,2,3,4,5,6,7,8,9,10})),0))</f>
        <v>0</v>
      </c>
      <c r="AF56" s="48"/>
    </row>
    <row r="57" spans="1:32" x14ac:dyDescent="0.25">
      <c r="A57" s="38" t="s">
        <v>328</v>
      </c>
      <c r="B57" s="39" t="s">
        <v>3</v>
      </c>
      <c r="C57" s="39" t="s">
        <v>42</v>
      </c>
      <c r="D57" s="260">
        <v>47</v>
      </c>
      <c r="E57" s="260"/>
      <c r="F57" s="260"/>
      <c r="G57" s="41"/>
      <c r="H57" s="42"/>
      <c r="I57" s="261"/>
      <c r="J57" s="41"/>
      <c r="K57" s="261"/>
      <c r="L57" s="261"/>
      <c r="M57" s="41"/>
      <c r="N57" s="44"/>
      <c r="O57" s="261"/>
      <c r="P57" s="261"/>
      <c r="Q57" s="261"/>
      <c r="R57" s="261"/>
      <c r="S57" s="261"/>
      <c r="T57" s="261"/>
      <c r="U57" s="261"/>
      <c r="V57" s="261"/>
      <c r="W57" s="261"/>
      <c r="X57" s="260">
        <v>44</v>
      </c>
      <c r="Y57" s="260">
        <v>43</v>
      </c>
      <c r="Z57" s="260"/>
      <c r="AA57" s="262"/>
      <c r="AB57" s="47">
        <f>COUNT(D57:Z57)</f>
        <v>3</v>
      </c>
      <c r="AC57" s="48">
        <f>IF(AB57=0,0,AVERAGE(D57:Z57))</f>
        <v>44.666666666666664</v>
      </c>
      <c r="AD57" s="48">
        <f t="array" ref="AD57">IF(AB57=0,0,IF(AB57&gt;9,AVERAGE(LARGE(D57:Z57,{1,2,3,4,5,6,7,8,9,10})),0))</f>
        <v>0</v>
      </c>
      <c r="AE57" s="48">
        <f t="array" ref="AE57">IF(AB57=0,0,IF(AB57&gt;9,SUM(LARGE(D57:Z57,{1,2,3,4,5,6,7,8,9,10})),0))</f>
        <v>0</v>
      </c>
      <c r="AF57" s="48"/>
    </row>
    <row r="58" spans="1:32" x14ac:dyDescent="0.25">
      <c r="A58" s="38" t="s">
        <v>415</v>
      </c>
      <c r="B58" s="39" t="s">
        <v>3</v>
      </c>
      <c r="C58" s="39" t="s">
        <v>42</v>
      </c>
      <c r="D58" s="260">
        <v>39</v>
      </c>
      <c r="E58" s="260"/>
      <c r="F58" s="260"/>
      <c r="G58" s="41"/>
      <c r="H58" s="42"/>
      <c r="I58" s="261"/>
      <c r="J58" s="41"/>
      <c r="K58" s="261"/>
      <c r="L58" s="261"/>
      <c r="M58" s="41"/>
      <c r="N58" s="44"/>
      <c r="O58" s="261"/>
      <c r="P58" s="261"/>
      <c r="Q58" s="261"/>
      <c r="R58" s="261"/>
      <c r="S58" s="261"/>
      <c r="T58" s="261"/>
      <c r="U58" s="261"/>
      <c r="V58" s="261"/>
      <c r="W58" s="261"/>
      <c r="X58" s="260">
        <v>43</v>
      </c>
      <c r="Y58" s="260">
        <v>43</v>
      </c>
      <c r="Z58" s="260"/>
      <c r="AA58" s="262"/>
      <c r="AB58" s="47">
        <f>COUNT(D58:Z58)</f>
        <v>3</v>
      </c>
      <c r="AC58" s="48">
        <f>IF(AB58=0,0,AVERAGE(D58:Z58))</f>
        <v>41.666666666666664</v>
      </c>
      <c r="AD58" s="48">
        <f t="array" ref="AD58">IF(AB58=0,0,IF(AB58&gt;9,AVERAGE(LARGE(D58:Z58,{1,2,3,4,5,6,7,8,9,10})),0))</f>
        <v>0</v>
      </c>
      <c r="AE58" s="48">
        <f t="array" ref="AE58">IF(AB58=0,0,IF(AB58&gt;9,SUM(LARGE(D58:Z58,{1,2,3,4,5,6,7,8,9,10})),0))</f>
        <v>0</v>
      </c>
      <c r="AF58" s="48"/>
    </row>
    <row r="59" spans="1:32" x14ac:dyDescent="0.25">
      <c r="A59" s="38" t="s">
        <v>82</v>
      </c>
      <c r="B59" s="39" t="s">
        <v>3</v>
      </c>
      <c r="C59" s="39" t="s">
        <v>42</v>
      </c>
      <c r="D59" s="260">
        <v>39</v>
      </c>
      <c r="E59" s="260"/>
      <c r="F59" s="260"/>
      <c r="G59" s="41"/>
      <c r="H59" s="42"/>
      <c r="I59" s="261"/>
      <c r="J59" s="41"/>
      <c r="K59" s="261"/>
      <c r="L59" s="261"/>
      <c r="M59" s="41"/>
      <c r="N59" s="44"/>
      <c r="O59" s="261"/>
      <c r="P59" s="261"/>
      <c r="Q59" s="261"/>
      <c r="R59" s="261"/>
      <c r="S59" s="261"/>
      <c r="T59" s="261"/>
      <c r="U59" s="261"/>
      <c r="V59" s="261"/>
      <c r="W59" s="261"/>
      <c r="X59" s="260">
        <v>38</v>
      </c>
      <c r="Y59" s="260">
        <v>42</v>
      </c>
      <c r="Z59" s="260"/>
      <c r="AA59" s="262"/>
      <c r="AB59" s="47">
        <f>COUNT(D59:Z59)</f>
        <v>3</v>
      </c>
      <c r="AC59" s="48">
        <f>IF(AB59=0,0,AVERAGE(D59:Z59))</f>
        <v>39.666666666666664</v>
      </c>
      <c r="AD59" s="48">
        <f t="array" ref="AD59">IF(AB59=0,0,IF(AB59&gt;9,AVERAGE(LARGE(D59:Z59,{1,2,3,4,5,6,7,8,9,10})),0))</f>
        <v>0</v>
      </c>
      <c r="AE59" s="48">
        <f t="array" ref="AE59">IF(AB59=0,0,IF(AB59&gt;9,SUM(LARGE(D59:Z59,{1,2,3,4,5,6,7,8,9,10})),0))</f>
        <v>0</v>
      </c>
      <c r="AF59" s="48"/>
    </row>
    <row r="60" spans="1:32" x14ac:dyDescent="0.25">
      <c r="A60" s="269" t="s">
        <v>299</v>
      </c>
      <c r="B60" s="262" t="s">
        <v>3</v>
      </c>
      <c r="C60" s="262" t="s">
        <v>88</v>
      </c>
      <c r="D60" s="260">
        <v>40</v>
      </c>
      <c r="E60" s="260"/>
      <c r="F60" s="260"/>
      <c r="G60" s="41"/>
      <c r="H60" s="42"/>
      <c r="I60" s="261"/>
      <c r="J60" s="41"/>
      <c r="K60" s="261"/>
      <c r="L60" s="261"/>
      <c r="M60" s="41"/>
      <c r="N60" s="44"/>
      <c r="O60" s="261"/>
      <c r="P60" s="261"/>
      <c r="Q60" s="261"/>
      <c r="R60" s="261"/>
      <c r="S60" s="261"/>
      <c r="T60" s="261"/>
      <c r="U60" s="261"/>
      <c r="V60" s="261"/>
      <c r="W60" s="261"/>
      <c r="X60" s="260">
        <v>37</v>
      </c>
      <c r="Y60" s="260">
        <v>36</v>
      </c>
      <c r="Z60" s="260"/>
      <c r="AA60" s="262"/>
      <c r="AB60" s="47">
        <f>COUNT(D60:Z60)</f>
        <v>3</v>
      </c>
      <c r="AC60" s="48">
        <f>IF(AB60=0,0,AVERAGE(D60:Z60))</f>
        <v>37.666666666666664</v>
      </c>
      <c r="AD60" s="48">
        <f t="array" ref="AD60">IF(AB60=0,0,IF(AB60&gt;9,AVERAGE(LARGE(D60:Z60,{1,2,3,4,5,6,7,8,9,10})),0))</f>
        <v>0</v>
      </c>
      <c r="AE60" s="48">
        <f t="array" ref="AE60">IF(AB60=0,0,IF(AB60&gt;9,SUM(LARGE(D60:Z60,{1,2,3,4,5,6,7,8,9,10})),0))</f>
        <v>0</v>
      </c>
      <c r="AF60" s="48"/>
    </row>
    <row r="61" spans="1:32" x14ac:dyDescent="0.25">
      <c r="A61" s="38" t="s">
        <v>127</v>
      </c>
      <c r="B61" s="39" t="s">
        <v>3</v>
      </c>
      <c r="C61" s="39" t="s">
        <v>42</v>
      </c>
      <c r="D61" s="260">
        <v>39</v>
      </c>
      <c r="E61" s="260"/>
      <c r="F61" s="260"/>
      <c r="G61" s="41"/>
      <c r="H61" s="42"/>
      <c r="I61" s="261"/>
      <c r="J61" s="41"/>
      <c r="K61" s="261"/>
      <c r="L61" s="261"/>
      <c r="M61" s="41"/>
      <c r="N61" s="44"/>
      <c r="O61" s="261"/>
      <c r="P61" s="261"/>
      <c r="Q61" s="261"/>
      <c r="R61" s="261"/>
      <c r="S61" s="261"/>
      <c r="T61" s="261"/>
      <c r="U61" s="261"/>
      <c r="V61" s="261"/>
      <c r="W61" s="261"/>
      <c r="X61" s="260">
        <v>39</v>
      </c>
      <c r="Y61" s="260">
        <v>33</v>
      </c>
      <c r="Z61" s="260"/>
      <c r="AA61" s="262"/>
      <c r="AB61" s="47">
        <f>COUNT(D61:Z61)</f>
        <v>3</v>
      </c>
      <c r="AC61" s="48">
        <f>IF(AB61=0,0,AVERAGE(D61:Z61))</f>
        <v>37</v>
      </c>
      <c r="AD61" s="48">
        <f t="array" ref="AD61">IF(AB61=0,0,IF(AB61&gt;9,AVERAGE(LARGE(D61:Z61,{1,2,3,4,5,6,7,8,9,10})),0))</f>
        <v>0</v>
      </c>
      <c r="AE61" s="48">
        <f t="array" ref="AE61">IF(AB61=0,0,IF(AB61&gt;9,SUM(LARGE(D61:Z61,{1,2,3,4,5,6,7,8,9,10})),0))</f>
        <v>0</v>
      </c>
      <c r="AF61" s="48"/>
    </row>
    <row r="62" spans="1:32" x14ac:dyDescent="0.25">
      <c r="A62" s="38" t="s">
        <v>414</v>
      </c>
      <c r="B62" s="39" t="s">
        <v>3</v>
      </c>
      <c r="C62" s="39" t="s">
        <v>42</v>
      </c>
      <c r="D62" s="260">
        <v>25</v>
      </c>
      <c r="E62" s="260"/>
      <c r="F62" s="260"/>
      <c r="G62" s="41"/>
      <c r="H62" s="42"/>
      <c r="I62" s="261"/>
      <c r="J62" s="41"/>
      <c r="K62" s="261"/>
      <c r="L62" s="261"/>
      <c r="M62" s="41"/>
      <c r="N62" s="44"/>
      <c r="O62" s="261"/>
      <c r="P62" s="261"/>
      <c r="Q62" s="261"/>
      <c r="R62" s="261"/>
      <c r="S62" s="261"/>
      <c r="T62" s="261"/>
      <c r="U62" s="261"/>
      <c r="V62" s="261"/>
      <c r="W62" s="261"/>
      <c r="X62" s="260">
        <v>33</v>
      </c>
      <c r="Y62" s="260">
        <v>40</v>
      </c>
      <c r="Z62" s="260"/>
      <c r="AA62" s="262"/>
      <c r="AB62" s="47">
        <f>COUNT(D62:Z62)</f>
        <v>3</v>
      </c>
      <c r="AC62" s="48">
        <f>IF(AB62=0,0,AVERAGE(D62:Z62))</f>
        <v>32.666666666666664</v>
      </c>
      <c r="AD62" s="48">
        <f t="array" ref="AD62">IF(AB62=0,0,IF(AB62&gt;9,AVERAGE(LARGE(D62:Z62,{1,2,3,4,5,6,7,8,9,10})),0))</f>
        <v>0</v>
      </c>
      <c r="AE62" s="48">
        <f t="array" ref="AE62">IF(AB62=0,0,IF(AB62&gt;9,SUM(LARGE(D62:Z62,{1,2,3,4,5,6,7,8,9,10})),0))</f>
        <v>0</v>
      </c>
      <c r="AF62" s="48"/>
    </row>
    <row r="63" spans="1:32" x14ac:dyDescent="0.25">
      <c r="A63" s="38" t="s">
        <v>299</v>
      </c>
      <c r="B63" s="39" t="s">
        <v>3</v>
      </c>
      <c r="C63" s="39" t="s">
        <v>42</v>
      </c>
      <c r="D63" s="260">
        <v>40</v>
      </c>
      <c r="E63" s="260"/>
      <c r="F63" s="260"/>
      <c r="G63" s="41"/>
      <c r="H63" s="42"/>
      <c r="I63" s="261"/>
      <c r="J63" s="41"/>
      <c r="K63" s="261"/>
      <c r="L63" s="261"/>
      <c r="M63" s="41"/>
      <c r="N63" s="44"/>
      <c r="O63" s="261"/>
      <c r="P63" s="261"/>
      <c r="Q63" s="261"/>
      <c r="R63" s="261"/>
      <c r="S63" s="261"/>
      <c r="T63" s="261"/>
      <c r="U63" s="261"/>
      <c r="V63" s="261"/>
      <c r="W63" s="261"/>
      <c r="X63" s="260">
        <v>46</v>
      </c>
      <c r="Y63" s="260"/>
      <c r="Z63" s="260"/>
      <c r="AA63" s="262"/>
      <c r="AB63" s="47">
        <f>COUNT(D63:Z63)</f>
        <v>2</v>
      </c>
      <c r="AC63" s="48">
        <f>IF(AB63=0,0,AVERAGE(D63:Z63))</f>
        <v>43</v>
      </c>
      <c r="AD63" s="48">
        <f t="array" ref="AD63">IF(AB63=0,0,IF(AB63&gt;9,AVERAGE(LARGE(D63:Z63,{1,2,3,4,5,6,7,8,9,10})),0))</f>
        <v>0</v>
      </c>
      <c r="AE63" s="48">
        <f t="array" ref="AE63">IF(AB63=0,0,IF(AB63&gt;9,SUM(LARGE(D63:Z63,{1,2,3,4,5,6,7,8,9,10})),0))</f>
        <v>0</v>
      </c>
      <c r="AF63" s="48"/>
    </row>
    <row r="64" spans="1:32" x14ac:dyDescent="0.25">
      <c r="A64" s="38" t="s">
        <v>345</v>
      </c>
      <c r="B64" s="39" t="s">
        <v>3</v>
      </c>
      <c r="C64" s="39" t="s">
        <v>42</v>
      </c>
      <c r="D64" s="260">
        <v>37</v>
      </c>
      <c r="E64" s="260"/>
      <c r="F64" s="260"/>
      <c r="G64" s="41"/>
      <c r="H64" s="42"/>
      <c r="I64" s="261"/>
      <c r="J64" s="41"/>
      <c r="K64" s="261"/>
      <c r="L64" s="261"/>
      <c r="M64" s="41"/>
      <c r="N64" s="44"/>
      <c r="O64" s="261"/>
      <c r="P64" s="261"/>
      <c r="Q64" s="261"/>
      <c r="R64" s="261"/>
      <c r="S64" s="261"/>
      <c r="T64" s="261"/>
      <c r="U64" s="261"/>
      <c r="V64" s="261"/>
      <c r="W64" s="261"/>
      <c r="X64" s="260">
        <v>40</v>
      </c>
      <c r="Y64" s="260"/>
      <c r="Z64" s="260"/>
      <c r="AA64" s="262"/>
      <c r="AB64" s="47">
        <f>COUNT(D64:Z64)</f>
        <v>2</v>
      </c>
      <c r="AC64" s="48">
        <f>IF(AB64=0,0,AVERAGE(D64:Z64))</f>
        <v>38.5</v>
      </c>
      <c r="AD64" s="48">
        <f t="array" ref="AD64">IF(AB64=0,0,IF(AB64&gt;9,AVERAGE(LARGE(D64:Z64,{1,2,3,4,5,6,7,8,9,10})),0))</f>
        <v>0</v>
      </c>
      <c r="AE64" s="48">
        <f t="array" ref="AE64">IF(AB64=0,0,IF(AB64&gt;9,SUM(LARGE(D64:Z64,{1,2,3,4,5,6,7,8,9,10})),0))</f>
        <v>0</v>
      </c>
      <c r="AF64" s="48"/>
    </row>
    <row r="65" spans="1:32" x14ac:dyDescent="0.25">
      <c r="A65" s="38" t="s">
        <v>274</v>
      </c>
      <c r="B65" s="39" t="s">
        <v>3</v>
      </c>
      <c r="C65" s="39" t="s">
        <v>42</v>
      </c>
      <c r="D65" s="260">
        <v>30</v>
      </c>
      <c r="E65" s="260"/>
      <c r="F65" s="260"/>
      <c r="G65" s="41"/>
      <c r="H65" s="42"/>
      <c r="I65" s="261"/>
      <c r="J65" s="41"/>
      <c r="K65" s="261"/>
      <c r="L65" s="261"/>
      <c r="M65" s="41"/>
      <c r="N65" s="44"/>
      <c r="O65" s="261"/>
      <c r="P65" s="261"/>
      <c r="Q65" s="261"/>
      <c r="R65" s="261"/>
      <c r="S65" s="261"/>
      <c r="T65" s="261"/>
      <c r="U65" s="261"/>
      <c r="V65" s="261"/>
      <c r="W65" s="261"/>
      <c r="X65" s="260">
        <v>38</v>
      </c>
      <c r="Y65" s="260"/>
      <c r="Z65" s="260"/>
      <c r="AA65" s="262"/>
      <c r="AB65" s="47">
        <f>COUNT(D65:Z65)</f>
        <v>2</v>
      </c>
      <c r="AC65" s="48">
        <f>IF(AB65=0,0,AVERAGE(D65:Z65))</f>
        <v>34</v>
      </c>
      <c r="AD65" s="48">
        <f t="array" ref="AD65">IF(AB65=0,0,IF(AB65&gt;9,AVERAGE(LARGE(D65:Z65,{1,2,3,4,5,6,7,8,9,10})),0))</f>
        <v>0</v>
      </c>
      <c r="AE65" s="48">
        <f t="array" ref="AE65">IF(AB65=0,0,IF(AB65&gt;9,SUM(LARGE(D65:Z65,{1,2,3,4,5,6,7,8,9,10})),0))</f>
        <v>0</v>
      </c>
      <c r="AF65" s="48"/>
    </row>
    <row r="66" spans="1:32" x14ac:dyDescent="0.25">
      <c r="A66" s="285" t="s">
        <v>434</v>
      </c>
      <c r="B66" s="286" t="s">
        <v>3</v>
      </c>
      <c r="C66" s="286" t="s">
        <v>42</v>
      </c>
      <c r="D66" s="286">
        <v>28</v>
      </c>
      <c r="E66" s="286"/>
      <c r="F66" s="286"/>
      <c r="G66" s="304"/>
      <c r="H66" s="306"/>
      <c r="I66" s="308"/>
      <c r="J66" s="304"/>
      <c r="K66" s="309"/>
      <c r="L66" s="308"/>
      <c r="M66" s="304"/>
      <c r="N66" s="310"/>
      <c r="O66" s="308"/>
      <c r="P66" s="308"/>
      <c r="Q66" s="308"/>
      <c r="R66" s="308"/>
      <c r="S66" s="308"/>
      <c r="T66" s="308"/>
      <c r="U66" s="308"/>
      <c r="V66" s="308"/>
      <c r="W66" s="308"/>
      <c r="X66" s="286">
        <v>29</v>
      </c>
      <c r="Y66" s="286"/>
      <c r="Z66" s="286"/>
      <c r="AA66" s="287"/>
      <c r="AB66" s="47">
        <f>COUNT(D66:Z66)</f>
        <v>2</v>
      </c>
      <c r="AC66" s="48">
        <f>IF(AB66=0,0,AVERAGE(D66:Z66))</f>
        <v>28.5</v>
      </c>
      <c r="AD66" s="48">
        <f t="array" ref="AD66">IF(AB66=0,0,IF(AB66&gt;9,AVERAGE(LARGE(D66:Z66,{1,2,3,4,5,6,7,8,9,10})),0))</f>
        <v>0</v>
      </c>
      <c r="AE66" s="48">
        <f t="array" ref="AE66">IF(AB66=0,0,IF(AB66&gt;9,SUM(LARGE(D66:Z66,{1,2,3,4,5,6,7,8,9,10})),0))</f>
        <v>0</v>
      </c>
      <c r="AF66" s="48"/>
    </row>
    <row r="67" spans="1:32" x14ac:dyDescent="0.25">
      <c r="A67" s="266" t="s">
        <v>99</v>
      </c>
      <c r="B67" s="260" t="s">
        <v>3</v>
      </c>
      <c r="C67" s="260" t="s">
        <v>42</v>
      </c>
      <c r="D67" s="260">
        <v>44</v>
      </c>
      <c r="E67" s="260"/>
      <c r="F67" s="260"/>
      <c r="G67" s="41"/>
      <c r="H67" s="42"/>
      <c r="I67" s="261"/>
      <c r="J67" s="41"/>
      <c r="K67" s="261"/>
      <c r="L67" s="261"/>
      <c r="M67" s="41"/>
      <c r="N67" s="44"/>
      <c r="O67" s="261"/>
      <c r="P67" s="261"/>
      <c r="Q67" s="261"/>
      <c r="R67" s="261"/>
      <c r="S67" s="261"/>
      <c r="T67" s="261"/>
      <c r="U67" s="275"/>
      <c r="V67" s="261"/>
      <c r="W67" s="261"/>
      <c r="X67" s="260"/>
      <c r="Y67" s="260"/>
      <c r="Z67" s="260"/>
      <c r="AA67" s="262"/>
      <c r="AB67" s="47">
        <f>COUNT(D67:Z67)</f>
        <v>1</v>
      </c>
      <c r="AC67" s="48">
        <f>IF(AB67=0,0,AVERAGE(D67:Z67))</f>
        <v>44</v>
      </c>
      <c r="AD67" s="48">
        <f t="array" ref="AD67">IF(AB67=0,0,IF(AB67&gt;9,AVERAGE(LARGE(D67:Z67,{1,2,3,4,5,6,7,8,9,10})),0))</f>
        <v>0</v>
      </c>
      <c r="AE67" s="48">
        <f t="array" ref="AE67">IF(AB67=0,0,IF(AB67&gt;9,SUM(LARGE(D67:Z67,{1,2,3,4,5,6,7,8,9,10})),0))</f>
        <v>0</v>
      </c>
      <c r="AF67" s="48"/>
    </row>
    <row r="68" spans="1:32" x14ac:dyDescent="0.25">
      <c r="A68" s="266" t="s">
        <v>100</v>
      </c>
      <c r="B68" s="260" t="s">
        <v>3</v>
      </c>
      <c r="C68" s="260" t="s">
        <v>42</v>
      </c>
      <c r="D68" s="260">
        <v>43</v>
      </c>
      <c r="E68" s="260"/>
      <c r="F68" s="260"/>
      <c r="G68" s="41"/>
      <c r="H68" s="42"/>
      <c r="I68" s="261"/>
      <c r="J68" s="41"/>
      <c r="K68" s="261"/>
      <c r="L68" s="261"/>
      <c r="M68" s="41"/>
      <c r="N68" s="44"/>
      <c r="O68" s="261"/>
      <c r="P68" s="261"/>
      <c r="Q68" s="261"/>
      <c r="R68" s="261"/>
      <c r="S68" s="261"/>
      <c r="T68" s="261"/>
      <c r="U68" s="261"/>
      <c r="V68" s="261"/>
      <c r="W68" s="261"/>
      <c r="X68" s="260"/>
      <c r="Y68" s="260"/>
      <c r="Z68" s="260"/>
      <c r="AA68" s="262"/>
      <c r="AB68" s="47">
        <f>COUNT(D68:Z68)</f>
        <v>1</v>
      </c>
      <c r="AC68" s="48">
        <f>IF(AB68=0,0,AVERAGE(D68:Z68))</f>
        <v>43</v>
      </c>
      <c r="AD68" s="48">
        <f t="array" ref="AD68">IF(AB68=0,0,IF(AB68&gt;9,AVERAGE(LARGE(D68:Z68,{1,2,3,4,5,6,7,8,9,10})),0))</f>
        <v>0</v>
      </c>
      <c r="AE68" s="48">
        <f t="array" ref="AE68">IF(AB68=0,0,IF(AB68&gt;9,SUM(LARGE(D68:Z68,{1,2,3,4,5,6,7,8,9,10})),0))</f>
        <v>0</v>
      </c>
      <c r="AF68" s="48"/>
    </row>
    <row r="69" spans="1:32" x14ac:dyDescent="0.25">
      <c r="A69" s="38" t="s">
        <v>98</v>
      </c>
      <c r="B69" s="39" t="s">
        <v>3</v>
      </c>
      <c r="C69" s="39" t="s">
        <v>52</v>
      </c>
      <c r="D69" s="260">
        <v>42</v>
      </c>
      <c r="E69" s="260"/>
      <c r="F69" s="260"/>
      <c r="G69" s="41"/>
      <c r="H69" s="42"/>
      <c r="I69" s="261"/>
      <c r="J69" s="41"/>
      <c r="K69" s="261"/>
      <c r="L69" s="261"/>
      <c r="M69" s="41"/>
      <c r="N69" s="44"/>
      <c r="O69" s="261"/>
      <c r="P69" s="261"/>
      <c r="Q69" s="261"/>
      <c r="R69" s="261"/>
      <c r="S69" s="261"/>
      <c r="T69" s="261"/>
      <c r="U69" s="261"/>
      <c r="V69" s="261"/>
      <c r="W69" s="261"/>
      <c r="X69" s="260"/>
      <c r="Y69" s="260"/>
      <c r="Z69" s="260"/>
      <c r="AA69" s="262"/>
      <c r="AB69" s="47">
        <f>COUNT(D69:Z69)</f>
        <v>1</v>
      </c>
      <c r="AC69" s="48">
        <f>IF(AB69=0,0,AVERAGE(D69:Z69))</f>
        <v>42</v>
      </c>
      <c r="AD69" s="48">
        <f t="array" ref="AD69">IF(AB69=0,0,IF(AB69&gt;9,AVERAGE(LARGE(D69:Z69,{1,2,3,4,5,6,7,8,9,10})),0))</f>
        <v>0</v>
      </c>
      <c r="AE69" s="48">
        <f t="array" ref="AE69">IF(AB69=0,0,IF(AB69&gt;9,SUM(LARGE(D69:Z69,{1,2,3,4,5,6,7,8,9,10})),0))</f>
        <v>0</v>
      </c>
      <c r="AF69" s="48"/>
    </row>
    <row r="70" spans="1:32" x14ac:dyDescent="0.25">
      <c r="A70" s="38" t="s">
        <v>288</v>
      </c>
      <c r="B70" s="39" t="s">
        <v>3</v>
      </c>
      <c r="C70" s="39" t="s">
        <v>55</v>
      </c>
      <c r="D70" s="260">
        <v>42</v>
      </c>
      <c r="E70" s="260"/>
      <c r="F70" s="260"/>
      <c r="G70" s="41"/>
      <c r="H70" s="42"/>
      <c r="I70" s="261"/>
      <c r="J70" s="41"/>
      <c r="K70" s="261"/>
      <c r="L70" s="261"/>
      <c r="M70" s="41"/>
      <c r="N70" s="44"/>
      <c r="O70" s="261"/>
      <c r="P70" s="261"/>
      <c r="Q70" s="261"/>
      <c r="R70" s="261"/>
      <c r="S70" s="261"/>
      <c r="T70" s="261"/>
      <c r="U70" s="261"/>
      <c r="V70" s="261"/>
      <c r="W70" s="261"/>
      <c r="X70" s="260"/>
      <c r="Y70" s="260"/>
      <c r="Z70" s="260"/>
      <c r="AA70" s="262"/>
      <c r="AB70" s="47">
        <f>COUNT(D70:Z70)</f>
        <v>1</v>
      </c>
      <c r="AC70" s="48">
        <f>IF(AB70=0,0,AVERAGE(D70:Z70))</f>
        <v>42</v>
      </c>
      <c r="AD70" s="48">
        <f t="array" ref="AD70">IF(AB70=0,0,IF(AB70&gt;9,AVERAGE(LARGE(D70:Z70,{1,2,3,4,5,6,7,8,9,10})),0))</f>
        <v>0</v>
      </c>
      <c r="AE70" s="48">
        <f t="array" ref="AE70">IF(AB70=0,0,IF(AB70&gt;9,SUM(LARGE(D70:Z70,{1,2,3,4,5,6,7,8,9,10})),0))</f>
        <v>0</v>
      </c>
      <c r="AF70" s="48"/>
    </row>
    <row r="71" spans="1:32" x14ac:dyDescent="0.25">
      <c r="A71" s="273" t="s">
        <v>61</v>
      </c>
      <c r="B71" s="39" t="s">
        <v>3</v>
      </c>
      <c r="C71" s="39" t="s">
        <v>42</v>
      </c>
      <c r="D71" s="260">
        <v>41</v>
      </c>
      <c r="E71" s="260"/>
      <c r="F71" s="260"/>
      <c r="G71" s="41"/>
      <c r="H71" s="42"/>
      <c r="I71" s="261"/>
      <c r="J71" s="41"/>
      <c r="K71" s="261"/>
      <c r="L71" s="261"/>
      <c r="M71" s="41"/>
      <c r="N71" s="44"/>
      <c r="O71" s="261"/>
      <c r="P71" s="261"/>
      <c r="Q71" s="261"/>
      <c r="R71" s="261"/>
      <c r="S71" s="261"/>
      <c r="T71" s="261"/>
      <c r="U71" s="261"/>
      <c r="V71" s="261"/>
      <c r="W71" s="261"/>
      <c r="X71" s="260"/>
      <c r="Y71" s="260"/>
      <c r="Z71" s="260"/>
      <c r="AA71" s="262"/>
      <c r="AB71" s="47">
        <f>COUNT(D71:Z71)</f>
        <v>1</v>
      </c>
      <c r="AC71" s="48">
        <f>IF(AB71=0,0,AVERAGE(D71:Z71))</f>
        <v>41</v>
      </c>
      <c r="AD71" s="48">
        <f t="array" ref="AD71">IF(AB71=0,0,IF(AB71&gt;9,AVERAGE(LARGE(D71:Z71,{1,2,3,4,5,6,7,8,9,10})),0))</f>
        <v>0</v>
      </c>
      <c r="AE71" s="48">
        <f t="array" ref="AE71">IF(AB71=0,0,IF(AB71&gt;9,SUM(LARGE(D71:Z71,{1,2,3,4,5,6,7,8,9,10})),0))</f>
        <v>0</v>
      </c>
      <c r="AF71" s="48"/>
    </row>
    <row r="72" spans="1:32" x14ac:dyDescent="0.25">
      <c r="A72" s="38" t="s">
        <v>48</v>
      </c>
      <c r="B72" s="39" t="s">
        <v>3</v>
      </c>
      <c r="C72" s="39" t="s">
        <v>44</v>
      </c>
      <c r="D72" s="260">
        <v>35</v>
      </c>
      <c r="E72" s="262"/>
      <c r="F72" s="262"/>
      <c r="G72" s="54"/>
      <c r="H72" s="55"/>
      <c r="I72" s="270"/>
      <c r="J72" s="54"/>
      <c r="K72" s="261"/>
      <c r="L72" s="270"/>
      <c r="M72" s="54"/>
      <c r="N72" s="56"/>
      <c r="O72" s="270"/>
      <c r="P72" s="270"/>
      <c r="Q72" s="270"/>
      <c r="R72" s="270"/>
      <c r="S72" s="270"/>
      <c r="T72" s="270"/>
      <c r="U72" s="270"/>
      <c r="V72" s="270"/>
      <c r="W72" s="270"/>
      <c r="X72" s="262"/>
      <c r="Y72" s="262"/>
      <c r="Z72" s="262"/>
      <c r="AA72" s="53"/>
      <c r="AB72" s="47">
        <f>COUNT(D72:Z72)</f>
        <v>1</v>
      </c>
      <c r="AC72" s="48">
        <f>IF(AB72=0,0,AVERAGE(D72:Z72))</f>
        <v>35</v>
      </c>
      <c r="AD72" s="48">
        <f t="array" ref="AD72">IF(AB72=0,0,IF(AB72&gt;9,AVERAGE(LARGE(D72:Z72,{1,2,3,4,5,6,7,8,9,10})),0))</f>
        <v>0</v>
      </c>
      <c r="AE72" s="48">
        <f t="array" ref="AE72">IF(AB72=0,0,IF(AB72&gt;9,SUM(LARGE(D72:Z72,{1,2,3,4,5,6,7,8,9,10})),0))</f>
        <v>0</v>
      </c>
      <c r="AF72" s="48"/>
    </row>
    <row r="73" spans="1:32" x14ac:dyDescent="0.25">
      <c r="A73" s="38" t="s">
        <v>273</v>
      </c>
      <c r="B73" s="39" t="s">
        <v>3</v>
      </c>
      <c r="C73" s="39" t="s">
        <v>42</v>
      </c>
      <c r="D73" s="260">
        <v>34</v>
      </c>
      <c r="E73" s="260"/>
      <c r="F73" s="260"/>
      <c r="G73" s="41"/>
      <c r="H73" s="42"/>
      <c r="I73" s="261"/>
      <c r="J73" s="41"/>
      <c r="K73" s="261"/>
      <c r="L73" s="261"/>
      <c r="M73" s="41"/>
      <c r="N73" s="44"/>
      <c r="O73" s="260"/>
      <c r="P73" s="261"/>
      <c r="Q73" s="261"/>
      <c r="R73" s="261"/>
      <c r="S73" s="261"/>
      <c r="T73" s="261"/>
      <c r="U73" s="261"/>
      <c r="V73" s="261"/>
      <c r="W73" s="261"/>
      <c r="X73" s="260"/>
      <c r="Y73" s="260"/>
      <c r="Z73" s="260"/>
      <c r="AA73" s="262"/>
      <c r="AB73" s="47">
        <f>COUNT(D73:Z73)</f>
        <v>1</v>
      </c>
      <c r="AC73" s="48">
        <f>IF(AB73=0,0,AVERAGE(D73:Z73))</f>
        <v>34</v>
      </c>
      <c r="AD73" s="48">
        <f t="array" ref="AD73">IF(AB73=0,0,IF(AB73&gt;9,AVERAGE(LARGE(D73:Z73,{1,2,3,4,5,6,7,8,9,10})),0))</f>
        <v>0</v>
      </c>
      <c r="AE73" s="48">
        <f t="array" ref="AE73">IF(AB73=0,0,IF(AB73&gt;9,SUM(LARGE(D73:Z73,{1,2,3,4,5,6,7,8,9,10})),0))</f>
        <v>0</v>
      </c>
      <c r="AF73" s="48"/>
    </row>
    <row r="74" spans="1:32" x14ac:dyDescent="0.25">
      <c r="A74" s="38" t="s">
        <v>262</v>
      </c>
      <c r="B74" s="39" t="s">
        <v>3</v>
      </c>
      <c r="C74" s="39" t="s">
        <v>42</v>
      </c>
      <c r="D74" s="260">
        <v>30</v>
      </c>
      <c r="E74" s="260"/>
      <c r="F74" s="260"/>
      <c r="G74" s="41"/>
      <c r="H74" s="42"/>
      <c r="I74" s="261"/>
      <c r="J74" s="41"/>
      <c r="K74" s="261"/>
      <c r="L74" s="261"/>
      <c r="M74" s="41"/>
      <c r="N74" s="44"/>
      <c r="O74" s="261"/>
      <c r="P74" s="261"/>
      <c r="Q74" s="261"/>
      <c r="R74" s="261"/>
      <c r="S74" s="261"/>
      <c r="T74" s="261"/>
      <c r="U74" s="261"/>
      <c r="V74" s="261"/>
      <c r="W74" s="261"/>
      <c r="X74" s="260"/>
      <c r="Y74" s="260"/>
      <c r="Z74" s="260"/>
      <c r="AA74" s="262"/>
      <c r="AB74" s="47">
        <f>COUNT(D74:Z74)</f>
        <v>1</v>
      </c>
      <c r="AC74" s="48">
        <f>IF(AB74=0,0,AVERAGE(D74:Z74))</f>
        <v>30</v>
      </c>
      <c r="AD74" s="48">
        <f t="array" ref="AD74">IF(AB74=0,0,IF(AB74&gt;9,AVERAGE(LARGE(D74:Z74,{1,2,3,4,5,6,7,8,9,10})),0))</f>
        <v>0</v>
      </c>
      <c r="AE74" s="48">
        <f t="array" ref="AE74">IF(AB74=0,0,IF(AB74&gt;9,SUM(LARGE(D74:Z74,{1,2,3,4,5,6,7,8,9,10})),0))</f>
        <v>0</v>
      </c>
      <c r="AF74" s="48"/>
    </row>
    <row r="75" spans="1:32" x14ac:dyDescent="0.25">
      <c r="A75" s="38" t="s">
        <v>48</v>
      </c>
      <c r="B75" s="39" t="s">
        <v>3</v>
      </c>
      <c r="C75" s="39" t="s">
        <v>47</v>
      </c>
      <c r="D75" s="260">
        <v>23</v>
      </c>
      <c r="E75" s="260"/>
      <c r="F75" s="260"/>
      <c r="G75" s="41"/>
      <c r="H75" s="42"/>
      <c r="I75" s="261"/>
      <c r="J75" s="41"/>
      <c r="K75" s="261"/>
      <c r="L75" s="261"/>
      <c r="M75" s="41"/>
      <c r="N75" s="44"/>
      <c r="O75" s="261"/>
      <c r="P75" s="261"/>
      <c r="Q75" s="261"/>
      <c r="R75" s="261"/>
      <c r="S75" s="261"/>
      <c r="T75" s="261"/>
      <c r="U75" s="261"/>
      <c r="V75" s="261"/>
      <c r="W75" s="261"/>
      <c r="X75" s="260"/>
      <c r="Y75" s="39"/>
      <c r="Z75" s="39"/>
      <c r="AA75" s="262"/>
      <c r="AB75" s="47">
        <f>COUNT(D75:Z75)</f>
        <v>1</v>
      </c>
      <c r="AC75" s="48">
        <f>IF(AB75=0,0,AVERAGE(D75:Z75))</f>
        <v>23</v>
      </c>
      <c r="AD75" s="48">
        <f t="array" ref="AD75">IF(AB75=0,0,IF(AB75&gt;9,AVERAGE(LARGE(D75:Z75,{1,2,3,4,5,6,7,8,9,10})),0))</f>
        <v>0</v>
      </c>
      <c r="AE75" s="48">
        <f t="array" ref="AE75">IF(AB75=0,0,IF(AB75&gt;9,SUM(LARGE(D75:Z75,{1,2,3,4,5,6,7,8,9,10})),0))</f>
        <v>0</v>
      </c>
      <c r="AF75" s="48"/>
    </row>
    <row r="76" spans="1:32" x14ac:dyDescent="0.25">
      <c r="A76" s="269" t="s">
        <v>278</v>
      </c>
      <c r="B76" s="260" t="s">
        <v>3</v>
      </c>
      <c r="C76" s="39" t="s">
        <v>52</v>
      </c>
      <c r="D76" s="260">
        <v>20</v>
      </c>
      <c r="E76" s="260"/>
      <c r="F76" s="260"/>
      <c r="G76" s="41"/>
      <c r="H76" s="42"/>
      <c r="I76" s="261"/>
      <c r="J76" s="41"/>
      <c r="K76" s="261"/>
      <c r="L76" s="261"/>
      <c r="M76" s="41"/>
      <c r="N76" s="44"/>
      <c r="O76" s="261"/>
      <c r="P76" s="261"/>
      <c r="Q76" s="261"/>
      <c r="R76" s="261"/>
      <c r="S76" s="261"/>
      <c r="T76" s="261"/>
      <c r="U76" s="261"/>
      <c r="V76" s="261"/>
      <c r="W76" s="261"/>
      <c r="X76" s="260"/>
      <c r="Y76" s="260"/>
      <c r="Z76" s="260"/>
      <c r="AA76" s="262"/>
      <c r="AB76" s="47">
        <f>COUNT(D76:Z76)</f>
        <v>1</v>
      </c>
      <c r="AC76" s="48">
        <f>IF(AB76=0,0,AVERAGE(D76:Z76))</f>
        <v>20</v>
      </c>
      <c r="AD76" s="48">
        <f t="array" ref="AD76">IF(AB76=0,0,IF(AB76&gt;9,AVERAGE(LARGE(D76:Z76,{1,2,3,4,5,6,7,8,9,10})),0))</f>
        <v>0</v>
      </c>
      <c r="AE76" s="48">
        <f t="array" ref="AE76">IF(AB76=0,0,IF(AB76&gt;9,SUM(LARGE(D76:Z76,{1,2,3,4,5,6,7,8,9,10})),0))</f>
        <v>0</v>
      </c>
      <c r="AF76" s="48"/>
    </row>
    <row r="77" spans="1:32" x14ac:dyDescent="0.25">
      <c r="A77" s="266" t="s">
        <v>68</v>
      </c>
      <c r="B77" s="260" t="s">
        <v>3</v>
      </c>
      <c r="C77" s="260" t="s">
        <v>42</v>
      </c>
      <c r="D77" s="260"/>
      <c r="E77" s="260"/>
      <c r="F77" s="260"/>
      <c r="G77" s="41"/>
      <c r="H77" s="42"/>
      <c r="I77" s="261"/>
      <c r="J77" s="41"/>
      <c r="K77" s="261"/>
      <c r="L77" s="261"/>
      <c r="M77" s="41"/>
      <c r="N77" s="44"/>
      <c r="O77" s="261"/>
      <c r="P77" s="261"/>
      <c r="Q77" s="261"/>
      <c r="R77" s="261"/>
      <c r="S77" s="261"/>
      <c r="T77" s="261"/>
      <c r="U77" s="261"/>
      <c r="V77" s="261"/>
      <c r="W77" s="261"/>
      <c r="X77" s="260"/>
      <c r="Y77" s="39"/>
      <c r="Z77" s="39"/>
      <c r="AA77" s="262"/>
      <c r="AB77" s="47">
        <f>COUNT(D77:Z77)</f>
        <v>0</v>
      </c>
      <c r="AC77" s="48">
        <f>IF(AB77=0,0,AVERAGE(D77:Z77))</f>
        <v>0</v>
      </c>
      <c r="AD77" s="48">
        <f t="array" ref="AD77">IF(AB77=0,0,IF(AB77&gt;9,AVERAGE(LARGE(D77:Z77,{1,2,3,4,5,6,7,8,9,10})),0))</f>
        <v>0</v>
      </c>
      <c r="AE77" s="48">
        <f t="array" ref="AE77">IF(AB77=0,0,IF(AB77&gt;9,SUM(LARGE(D77:Z77,{1,2,3,4,5,6,7,8,9,10})),0))</f>
        <v>0</v>
      </c>
      <c r="AF77" s="48"/>
    </row>
    <row r="78" spans="1:32" x14ac:dyDescent="0.25">
      <c r="A78" s="269" t="s">
        <v>83</v>
      </c>
      <c r="B78" s="260" t="s">
        <v>3</v>
      </c>
      <c r="C78" s="39" t="s">
        <v>42</v>
      </c>
      <c r="D78" s="260"/>
      <c r="E78" s="260"/>
      <c r="F78" s="260"/>
      <c r="G78" s="41"/>
      <c r="H78" s="42"/>
      <c r="I78" s="261"/>
      <c r="J78" s="41"/>
      <c r="K78" s="261"/>
      <c r="L78" s="261"/>
      <c r="M78" s="41"/>
      <c r="N78" s="44"/>
      <c r="O78" s="261"/>
      <c r="P78" s="261"/>
      <c r="Q78" s="261"/>
      <c r="R78" s="261"/>
      <c r="S78" s="261"/>
      <c r="T78" s="261"/>
      <c r="U78" s="261"/>
      <c r="V78" s="261"/>
      <c r="W78" s="261"/>
      <c r="X78" s="260"/>
      <c r="Y78" s="260"/>
      <c r="Z78" s="260"/>
      <c r="AA78" s="262"/>
      <c r="AB78" s="47">
        <f>COUNT(D78:Z78)</f>
        <v>0</v>
      </c>
      <c r="AC78" s="48">
        <f>IF(AB78=0,0,AVERAGE(D78:Z78))</f>
        <v>0</v>
      </c>
      <c r="AD78" s="48">
        <f t="array" ref="AD78">IF(AB78=0,0,IF(AB78&gt;9,AVERAGE(LARGE(D78:Z78,{1,2,3,4,5,6,7,8,9,10})),0))</f>
        <v>0</v>
      </c>
      <c r="AE78" s="48">
        <f t="array" ref="AE78">IF(AB78=0,0,IF(AB78&gt;9,SUM(LARGE(D78:Z78,{1,2,3,4,5,6,7,8,9,10})),0))</f>
        <v>0</v>
      </c>
      <c r="AF78" s="48"/>
    </row>
    <row r="79" spans="1:32" x14ac:dyDescent="0.25">
      <c r="A79" s="38" t="s">
        <v>401</v>
      </c>
      <c r="B79" s="39" t="s">
        <v>3</v>
      </c>
      <c r="C79" s="39" t="s">
        <v>47</v>
      </c>
      <c r="D79" s="260"/>
      <c r="E79" s="260"/>
      <c r="F79" s="260"/>
      <c r="G79" s="41"/>
      <c r="H79" s="42"/>
      <c r="I79" s="261"/>
      <c r="J79" s="41"/>
      <c r="K79" s="261"/>
      <c r="L79" s="261"/>
      <c r="M79" s="41"/>
      <c r="N79" s="44"/>
      <c r="O79" s="261"/>
      <c r="P79" s="261"/>
      <c r="Q79" s="261"/>
      <c r="R79" s="261"/>
      <c r="S79" s="261"/>
      <c r="T79" s="261"/>
      <c r="U79" s="261"/>
      <c r="V79" s="261"/>
      <c r="W79" s="261"/>
      <c r="X79" s="260"/>
      <c r="Y79" s="260"/>
      <c r="Z79" s="260"/>
      <c r="AA79" s="262"/>
      <c r="AB79" s="47">
        <f>COUNT(D79:Z79)</f>
        <v>0</v>
      </c>
      <c r="AC79" s="48">
        <f>IF(AB79=0,0,AVERAGE(D79:Z79))</f>
        <v>0</v>
      </c>
      <c r="AD79" s="48">
        <f t="array" ref="AD79">IF(AB79=0,0,IF(AB79&gt;9,AVERAGE(LARGE(D79:Z79,{1,2,3,4,5,6,7,8,9,10})),0))</f>
        <v>0</v>
      </c>
      <c r="AE79" s="48">
        <f t="array" ref="AE79">IF(AB79=0,0,IF(AB79&gt;9,SUM(LARGE(D79:Z79,{1,2,3,4,5,6,7,8,9,10})),0))</f>
        <v>0</v>
      </c>
      <c r="AF79" s="48"/>
    </row>
    <row r="80" spans="1:32" x14ac:dyDescent="0.25">
      <c r="A80" s="38" t="s">
        <v>143</v>
      </c>
      <c r="B80" s="39" t="s">
        <v>3</v>
      </c>
      <c r="C80" s="49" t="s">
        <v>47</v>
      </c>
      <c r="D80" s="260"/>
      <c r="E80" s="260"/>
      <c r="F80" s="260"/>
      <c r="G80" s="41"/>
      <c r="H80" s="42"/>
      <c r="I80" s="261"/>
      <c r="J80" s="41"/>
      <c r="K80" s="261"/>
      <c r="L80" s="261"/>
      <c r="M80" s="41"/>
      <c r="N80" s="44"/>
      <c r="O80" s="261"/>
      <c r="P80" s="261"/>
      <c r="Q80" s="261"/>
      <c r="R80" s="261"/>
      <c r="S80" s="261"/>
      <c r="T80" s="261"/>
      <c r="U80" s="261"/>
      <c r="V80" s="261"/>
      <c r="W80" s="261"/>
      <c r="X80" s="260"/>
      <c r="Y80" s="260"/>
      <c r="Z80" s="260"/>
      <c r="AA80" s="262"/>
      <c r="AB80" s="47">
        <f>COUNT(D80:Z80)</f>
        <v>0</v>
      </c>
      <c r="AC80" s="48">
        <f>IF(AB80=0,0,AVERAGE(D80:Z80))</f>
        <v>0</v>
      </c>
      <c r="AD80" s="48">
        <f t="array" ref="AD80">IF(AB80=0,0,IF(AB80&gt;9,AVERAGE(LARGE(D80:Z80,{1,2,3,4,5,6,7,8,9,10})),0))</f>
        <v>0</v>
      </c>
      <c r="AE80" s="48">
        <f t="array" ref="AE80">IF(AB80=0,0,IF(AB80&gt;9,SUM(LARGE(D80:Z80,{1,2,3,4,5,6,7,8,9,10})),0))</f>
        <v>0</v>
      </c>
      <c r="AF80" s="48"/>
    </row>
    <row r="81" spans="1:32" x14ac:dyDescent="0.25">
      <c r="A81" s="38" t="s">
        <v>299</v>
      </c>
      <c r="B81" s="39" t="s">
        <v>3</v>
      </c>
      <c r="C81" s="39" t="s">
        <v>54</v>
      </c>
      <c r="D81" s="260"/>
      <c r="E81" s="260"/>
      <c r="F81" s="260"/>
      <c r="G81" s="41"/>
      <c r="H81" s="42"/>
      <c r="I81" s="261"/>
      <c r="J81" s="41"/>
      <c r="K81" s="261"/>
      <c r="L81" s="261"/>
      <c r="M81" s="41"/>
      <c r="N81" s="44"/>
      <c r="O81" s="261"/>
      <c r="P81" s="261"/>
      <c r="Q81" s="261"/>
      <c r="R81" s="261"/>
      <c r="S81" s="261"/>
      <c r="T81" s="261"/>
      <c r="U81" s="261"/>
      <c r="V81" s="261"/>
      <c r="W81" s="261"/>
      <c r="X81" s="260"/>
      <c r="Y81" s="45"/>
      <c r="Z81" s="260"/>
      <c r="AA81" s="262"/>
      <c r="AB81" s="47">
        <f>COUNT(D81:Z81)</f>
        <v>0</v>
      </c>
      <c r="AC81" s="48">
        <f>IF(AB81=0,0,AVERAGE(D81:Z81))</f>
        <v>0</v>
      </c>
      <c r="AD81" s="48">
        <f t="array" ref="AD81">IF(AB81=0,0,IF(AB81&gt;9,AVERAGE(LARGE(D81:Z81,{1,2,3,4,5,6,7,8,9,10})),0))</f>
        <v>0</v>
      </c>
      <c r="AE81" s="48">
        <f t="array" ref="AE81">IF(AB81=0,0,IF(AB81&gt;9,SUM(LARGE(D81:Z81,{1,2,3,4,5,6,7,8,9,10})),0))</f>
        <v>0</v>
      </c>
      <c r="AF81" s="48"/>
    </row>
    <row r="82" spans="1:32" x14ac:dyDescent="0.25">
      <c r="A82" s="38" t="s">
        <v>299</v>
      </c>
      <c r="B82" s="39" t="s">
        <v>3</v>
      </c>
      <c r="C82" s="49" t="s">
        <v>44</v>
      </c>
      <c r="D82" s="260"/>
      <c r="E82" s="260"/>
      <c r="F82" s="260"/>
      <c r="G82" s="41"/>
      <c r="H82" s="42"/>
      <c r="I82" s="261"/>
      <c r="J82" s="41"/>
      <c r="K82" s="261"/>
      <c r="L82" s="261"/>
      <c r="M82" s="41"/>
      <c r="N82" s="44"/>
      <c r="O82" s="261"/>
      <c r="P82" s="261"/>
      <c r="Q82" s="261"/>
      <c r="R82" s="261"/>
      <c r="S82" s="261"/>
      <c r="T82" s="261"/>
      <c r="U82" s="261"/>
      <c r="V82" s="261"/>
      <c r="W82" s="261"/>
      <c r="X82" s="260"/>
      <c r="Y82" s="260"/>
      <c r="Z82" s="260"/>
      <c r="AA82" s="262"/>
      <c r="AB82" s="47">
        <f>COUNT(D82:Z82)</f>
        <v>0</v>
      </c>
      <c r="AC82" s="48">
        <f>IF(AB82=0,0,AVERAGE(D82:Z82))</f>
        <v>0</v>
      </c>
      <c r="AD82" s="48">
        <f t="array" ref="AD82">IF(AB82=0,0,IF(AB82&gt;9,AVERAGE(LARGE(D82:Z82,{1,2,3,4,5,6,7,8,9,10})),0))</f>
        <v>0</v>
      </c>
      <c r="AE82" s="48">
        <f t="array" ref="AE82">IF(AB82=0,0,IF(AB82&gt;9,SUM(LARGE(D82:Z82,{1,2,3,4,5,6,7,8,9,10})),0))</f>
        <v>0</v>
      </c>
      <c r="AF82" s="48"/>
    </row>
    <row r="83" spans="1:32" x14ac:dyDescent="0.25">
      <c r="A83" s="38" t="s">
        <v>176</v>
      </c>
      <c r="B83" s="39" t="s">
        <v>3</v>
      </c>
      <c r="C83" s="39" t="s">
        <v>42</v>
      </c>
      <c r="D83" s="262"/>
      <c r="E83" s="262"/>
      <c r="F83" s="262"/>
      <c r="G83" s="54"/>
      <c r="H83" s="55"/>
      <c r="I83" s="270"/>
      <c r="J83" s="54"/>
      <c r="K83" s="261"/>
      <c r="L83" s="270"/>
      <c r="M83" s="54"/>
      <c r="N83" s="56"/>
      <c r="O83" s="270"/>
      <c r="P83" s="270"/>
      <c r="Q83" s="270"/>
      <c r="R83" s="270"/>
      <c r="S83" s="271"/>
      <c r="T83" s="270"/>
      <c r="U83" s="270"/>
      <c r="V83" s="270"/>
      <c r="W83" s="270"/>
      <c r="X83" s="262"/>
      <c r="Y83" s="262"/>
      <c r="Z83" s="262"/>
      <c r="AA83" s="53"/>
      <c r="AB83" s="47">
        <f>COUNT(D83:Z83)</f>
        <v>0</v>
      </c>
      <c r="AC83" s="48">
        <f>IF(AB83=0,0,AVERAGE(D83:Z83))</f>
        <v>0</v>
      </c>
      <c r="AD83" s="48">
        <f t="array" ref="AD83">IF(AB83=0,0,IF(AB83&gt;9,AVERAGE(LARGE(D83:Z83,{1,2,3,4,5,6,7,8,9,10})),0))</f>
        <v>0</v>
      </c>
      <c r="AE83" s="48">
        <f t="array" ref="AE83">IF(AB83=0,0,IF(AB83&gt;9,SUM(LARGE(D83:Z83,{1,2,3,4,5,6,7,8,9,10})),0))</f>
        <v>0</v>
      </c>
      <c r="AF83" s="48"/>
    </row>
    <row r="84" spans="1:32" x14ac:dyDescent="0.25">
      <c r="A84" s="38" t="s">
        <v>303</v>
      </c>
      <c r="B84" s="39" t="s">
        <v>3</v>
      </c>
      <c r="C84" s="39" t="s">
        <v>42</v>
      </c>
      <c r="D84" s="260"/>
      <c r="E84" s="260"/>
      <c r="F84" s="260"/>
      <c r="G84" s="41"/>
      <c r="H84" s="42"/>
      <c r="I84" s="261"/>
      <c r="J84" s="41"/>
      <c r="K84" s="261"/>
      <c r="L84" s="261"/>
      <c r="M84" s="41"/>
      <c r="N84" s="44"/>
      <c r="O84" s="261"/>
      <c r="P84" s="261"/>
      <c r="Q84" s="261"/>
      <c r="R84" s="261"/>
      <c r="S84" s="261"/>
      <c r="T84" s="261"/>
      <c r="U84" s="261"/>
      <c r="V84" s="261"/>
      <c r="W84" s="261"/>
      <c r="X84" s="260"/>
      <c r="Y84" s="260"/>
      <c r="Z84" s="260"/>
      <c r="AA84" s="262"/>
      <c r="AB84" s="47">
        <f>COUNT(D84:Z84)</f>
        <v>0</v>
      </c>
      <c r="AC84" s="48">
        <f>IF(AB84=0,0,AVERAGE(D84:Z84))</f>
        <v>0</v>
      </c>
      <c r="AD84" s="48">
        <f t="array" ref="AD84">IF(AB84=0,0,IF(AB84&gt;9,AVERAGE(LARGE(D84:Z84,{1,2,3,4,5,6,7,8,9,10})),0))</f>
        <v>0</v>
      </c>
      <c r="AE84" s="48">
        <f t="array" ref="AE84">IF(AB84=0,0,IF(AB84&gt;9,SUM(LARGE(D84:Z84,{1,2,3,4,5,6,7,8,9,10})),0))</f>
        <v>0</v>
      </c>
      <c r="AF84" s="48"/>
    </row>
    <row r="85" spans="1:32" x14ac:dyDescent="0.25">
      <c r="A85" s="38" t="s">
        <v>149</v>
      </c>
      <c r="B85" s="39" t="s">
        <v>6</v>
      </c>
      <c r="C85" s="39" t="s">
        <v>42</v>
      </c>
      <c r="D85" s="260">
        <v>41</v>
      </c>
      <c r="E85" s="260"/>
      <c r="F85" s="260"/>
      <c r="G85" s="41"/>
      <c r="H85" s="42"/>
      <c r="I85" s="261"/>
      <c r="J85" s="41"/>
      <c r="K85" s="261"/>
      <c r="L85" s="261"/>
      <c r="M85" s="41"/>
      <c r="N85" s="44"/>
      <c r="O85" s="261"/>
      <c r="P85" s="261"/>
      <c r="Q85" s="261"/>
      <c r="R85" s="261"/>
      <c r="S85" s="261"/>
      <c r="T85" s="261"/>
      <c r="U85" s="261"/>
      <c r="V85" s="261"/>
      <c r="W85" s="261"/>
      <c r="X85" s="260">
        <v>47</v>
      </c>
      <c r="Y85" s="260"/>
      <c r="Z85" s="260"/>
      <c r="AA85" s="262"/>
      <c r="AB85" s="47">
        <f>COUNT(D85:Z85)</f>
        <v>2</v>
      </c>
      <c r="AC85" s="48">
        <f>IF(AB85=0,0,AVERAGE(D85:Z85))</f>
        <v>44</v>
      </c>
      <c r="AD85" s="48">
        <f t="array" ref="AD85">IF(AB85=0,0,IF(AB85&gt;9,AVERAGE(LARGE(D85:Z85,{1,2,3,4,5,6,7,8,9,10})),0))</f>
        <v>0</v>
      </c>
      <c r="AE85" s="48">
        <f t="array" ref="AE85">IF(AB85=0,0,IF(AB85&gt;9,SUM(LARGE(D85:Z85,{1,2,3,4,5,6,7,8,9,10})),0))</f>
        <v>0</v>
      </c>
      <c r="AF85" s="48"/>
    </row>
    <row r="86" spans="1:32" x14ac:dyDescent="0.25">
      <c r="A86" s="269" t="s">
        <v>411</v>
      </c>
      <c r="B86" s="262" t="s">
        <v>6</v>
      </c>
      <c r="C86" s="262" t="s">
        <v>42</v>
      </c>
      <c r="D86" s="260">
        <v>31</v>
      </c>
      <c r="E86" s="260"/>
      <c r="F86" s="260"/>
      <c r="G86" s="41"/>
      <c r="H86" s="42"/>
      <c r="I86" s="261"/>
      <c r="J86" s="41"/>
      <c r="K86" s="261"/>
      <c r="L86" s="261"/>
      <c r="M86" s="41"/>
      <c r="N86" s="44"/>
      <c r="O86" s="261"/>
      <c r="P86" s="261"/>
      <c r="Q86" s="261"/>
      <c r="R86" s="261"/>
      <c r="S86" s="261"/>
      <c r="T86" s="261"/>
      <c r="U86" s="261"/>
      <c r="V86" s="261"/>
      <c r="W86" s="261"/>
      <c r="X86" s="260">
        <v>36</v>
      </c>
      <c r="Y86" s="260"/>
      <c r="Z86" s="260"/>
      <c r="AA86" s="262"/>
      <c r="AB86" s="47">
        <f>COUNT(D86:Z86)</f>
        <v>2</v>
      </c>
      <c r="AC86" s="48">
        <f>IF(AB86=0,0,AVERAGE(D86:Z86))</f>
        <v>33.5</v>
      </c>
      <c r="AD86" s="48">
        <f t="array" ref="AD86">IF(AB86=0,0,IF(AB86&gt;9,AVERAGE(LARGE(D86:Z86,{1,2,3,4,5,6,7,8,9,10})),0))</f>
        <v>0</v>
      </c>
      <c r="AE86" s="48">
        <f t="array" ref="AE86">IF(AB86=0,0,IF(AB86&gt;9,SUM(LARGE(D86:Z86,{1,2,3,4,5,6,7,8,9,10})),0))</f>
        <v>0</v>
      </c>
      <c r="AF86" s="48"/>
    </row>
    <row r="87" spans="1:32" x14ac:dyDescent="0.25">
      <c r="A87" s="38" t="s">
        <v>107</v>
      </c>
      <c r="B87" s="39" t="s">
        <v>6</v>
      </c>
      <c r="C87" s="39" t="s">
        <v>42</v>
      </c>
      <c r="D87" s="260">
        <v>43</v>
      </c>
      <c r="E87" s="260"/>
      <c r="F87" s="260"/>
      <c r="G87" s="41"/>
      <c r="H87" s="42"/>
      <c r="I87" s="261"/>
      <c r="J87" s="41"/>
      <c r="K87" s="261"/>
      <c r="L87" s="261"/>
      <c r="M87" s="41"/>
      <c r="N87" s="44"/>
      <c r="O87" s="261"/>
      <c r="P87" s="261"/>
      <c r="Q87" s="261"/>
      <c r="R87" s="261"/>
      <c r="S87" s="261"/>
      <c r="T87" s="261"/>
      <c r="U87" s="261"/>
      <c r="V87" s="261"/>
      <c r="W87" s="261"/>
      <c r="X87" s="260"/>
      <c r="Y87" s="260"/>
      <c r="Z87" s="45"/>
      <c r="AA87" s="262"/>
      <c r="AB87" s="47">
        <f>COUNT(D87:Z87)</f>
        <v>1</v>
      </c>
      <c r="AC87" s="48">
        <f>IF(AB87=0,0,AVERAGE(D87:Z87))</f>
        <v>43</v>
      </c>
      <c r="AD87" s="48">
        <f t="array" ref="AD87">IF(AB87=0,0,IF(AB87&gt;9,AVERAGE(LARGE(D87:Z87,{1,2,3,4,5,6,7,8,9,10})),0))</f>
        <v>0</v>
      </c>
      <c r="AE87" s="48">
        <f t="array" ref="AE87">IF(AB87=0,0,IF(AB87&gt;9,SUM(LARGE(D87:Z87,{1,2,3,4,5,6,7,8,9,10})),0))</f>
        <v>0</v>
      </c>
      <c r="AF87" s="48"/>
    </row>
    <row r="88" spans="1:32" x14ac:dyDescent="0.25">
      <c r="A88" s="38" t="s">
        <v>59</v>
      </c>
      <c r="B88" s="39" t="s">
        <v>6</v>
      </c>
      <c r="C88" s="39" t="s">
        <v>42</v>
      </c>
      <c r="D88" s="260">
        <v>40</v>
      </c>
      <c r="E88" s="260"/>
      <c r="F88" s="260"/>
      <c r="G88" s="41"/>
      <c r="H88" s="42"/>
      <c r="I88" s="261"/>
      <c r="J88" s="41"/>
      <c r="K88" s="261"/>
      <c r="L88" s="261"/>
      <c r="M88" s="41"/>
      <c r="N88" s="44"/>
      <c r="O88" s="261"/>
      <c r="P88" s="261"/>
      <c r="Q88" s="261"/>
      <c r="R88" s="261"/>
      <c r="S88" s="261"/>
      <c r="T88" s="261"/>
      <c r="U88" s="261"/>
      <c r="V88" s="261"/>
      <c r="W88" s="261"/>
      <c r="X88" s="260"/>
      <c r="Y88" s="260"/>
      <c r="Z88" s="260"/>
      <c r="AA88" s="262"/>
      <c r="AB88" s="47">
        <f>COUNT(D88:Z88)</f>
        <v>1</v>
      </c>
      <c r="AC88" s="48">
        <f>IF(AB88=0,0,AVERAGE(D88:Z88))</f>
        <v>40</v>
      </c>
      <c r="AD88" s="48">
        <f t="array" ref="AD88">IF(AB88=0,0,IF(AB88&gt;9,AVERAGE(LARGE(D88:Z88,{1,2,3,4,5,6,7,8,9,10})),0))</f>
        <v>0</v>
      </c>
      <c r="AE88" s="48">
        <f t="array" ref="AE88">IF(AB88=0,0,IF(AB88&gt;9,SUM(LARGE(D88:Z88,{1,2,3,4,5,6,7,8,9,10})),0))</f>
        <v>0</v>
      </c>
      <c r="AF88" s="48"/>
    </row>
    <row r="89" spans="1:32" x14ac:dyDescent="0.25">
      <c r="A89" s="38" t="s">
        <v>156</v>
      </c>
      <c r="B89" s="39" t="s">
        <v>6</v>
      </c>
      <c r="C89" s="39" t="s">
        <v>42</v>
      </c>
      <c r="D89" s="260">
        <v>37</v>
      </c>
      <c r="E89" s="260"/>
      <c r="F89" s="260"/>
      <c r="G89" s="41"/>
      <c r="H89" s="42"/>
      <c r="I89" s="261"/>
      <c r="J89" s="41"/>
      <c r="K89" s="261"/>
      <c r="L89" s="261"/>
      <c r="M89" s="41"/>
      <c r="N89" s="44"/>
      <c r="O89" s="261"/>
      <c r="P89" s="261"/>
      <c r="Q89" s="261"/>
      <c r="R89" s="261"/>
      <c r="S89" s="261"/>
      <c r="T89" s="261"/>
      <c r="U89" s="261"/>
      <c r="V89" s="261"/>
      <c r="W89" s="261"/>
      <c r="X89" s="260"/>
      <c r="Y89" s="260"/>
      <c r="Z89" s="260"/>
      <c r="AA89" s="262"/>
      <c r="AB89" s="47">
        <f>COUNT(D89:Z89)</f>
        <v>1</v>
      </c>
      <c r="AC89" s="48">
        <f>IF(AB89=0,0,AVERAGE(D89:Z89))</f>
        <v>37</v>
      </c>
      <c r="AD89" s="48">
        <f t="array" ref="AD89">IF(AB89=0,0,IF(AB89&gt;9,AVERAGE(LARGE(D89:Z89,{1,2,3,4,5,6,7,8,9,10})),0))</f>
        <v>0</v>
      </c>
      <c r="AE89" s="48">
        <f t="array" ref="AE89">IF(AB89=0,0,IF(AB89&gt;9,SUM(LARGE(D89:Z89,{1,2,3,4,5,6,7,8,9,10})),0))</f>
        <v>0</v>
      </c>
      <c r="AF89" s="48"/>
    </row>
    <row r="90" spans="1:32" x14ac:dyDescent="0.25">
      <c r="A90" s="38" t="s">
        <v>114</v>
      </c>
      <c r="B90" s="39" t="s">
        <v>6</v>
      </c>
      <c r="C90" s="39" t="s">
        <v>54</v>
      </c>
      <c r="D90" s="260">
        <v>34</v>
      </c>
      <c r="E90" s="260"/>
      <c r="F90" s="260"/>
      <c r="G90" s="41"/>
      <c r="H90" s="42"/>
      <c r="I90" s="261"/>
      <c r="J90" s="41"/>
      <c r="K90" s="261"/>
      <c r="L90" s="261"/>
      <c r="M90" s="41"/>
      <c r="N90" s="44"/>
      <c r="O90" s="261"/>
      <c r="P90" s="261"/>
      <c r="Q90" s="261"/>
      <c r="R90" s="261"/>
      <c r="S90" s="261"/>
      <c r="T90" s="261"/>
      <c r="U90" s="261"/>
      <c r="V90" s="261"/>
      <c r="W90" s="261"/>
      <c r="X90" s="260"/>
      <c r="Y90" s="260"/>
      <c r="Z90" s="260"/>
      <c r="AA90" s="262"/>
      <c r="AB90" s="47">
        <f>COUNT(D90:Z90)</f>
        <v>1</v>
      </c>
      <c r="AC90" s="48">
        <f>IF(AB90=0,0,AVERAGE(D90:Z90))</f>
        <v>34</v>
      </c>
      <c r="AD90" s="48">
        <f t="array" ref="AD90">IF(AB90=0,0,IF(AB90&gt;9,AVERAGE(LARGE(D90:Z90,{1,2,3,4,5,6,7,8,9,10})),0))</f>
        <v>0</v>
      </c>
      <c r="AE90" s="48">
        <f t="array" ref="AE90">IF(AB90=0,0,IF(AB90&gt;9,SUM(LARGE(D90:Z90,{1,2,3,4,5,6,7,8,9,10})),0))</f>
        <v>0</v>
      </c>
      <c r="AF90" s="48"/>
    </row>
    <row r="91" spans="1:32" x14ac:dyDescent="0.25">
      <c r="A91" s="277" t="s">
        <v>108</v>
      </c>
      <c r="B91" s="39" t="s">
        <v>6</v>
      </c>
      <c r="C91" s="39" t="s">
        <v>52</v>
      </c>
      <c r="D91" s="262">
        <v>27</v>
      </c>
      <c r="E91" s="262"/>
      <c r="F91" s="262"/>
      <c r="G91" s="54"/>
      <c r="H91" s="55"/>
      <c r="I91" s="270"/>
      <c r="J91" s="54"/>
      <c r="K91" s="261"/>
      <c r="L91" s="270"/>
      <c r="M91" s="54"/>
      <c r="N91" s="56"/>
      <c r="O91" s="270"/>
      <c r="P91" s="270"/>
      <c r="Q91" s="270"/>
      <c r="R91" s="270"/>
      <c r="S91" s="270"/>
      <c r="T91" s="270"/>
      <c r="U91" s="270"/>
      <c r="V91" s="270"/>
      <c r="W91" s="270"/>
      <c r="X91" s="262"/>
      <c r="Y91" s="262"/>
      <c r="Z91" s="262"/>
      <c r="AA91" s="53"/>
      <c r="AB91" s="47">
        <f>COUNT(D91:Z91)</f>
        <v>1</v>
      </c>
      <c r="AC91" s="48">
        <f>IF(AB91=0,0,AVERAGE(D91:Z91))</f>
        <v>27</v>
      </c>
      <c r="AD91" s="48">
        <f t="array" ref="AD91">IF(AB91=0,0,IF(AB91&gt;9,AVERAGE(LARGE(D91:Z91,{1,2,3,4,5,6,7,8,9,10})),0))</f>
        <v>0</v>
      </c>
      <c r="AE91" s="48">
        <f t="array" ref="AE91">IF(AB91=0,0,IF(AB91&gt;9,SUM(LARGE(D91:Z91,{1,2,3,4,5,6,7,8,9,10})),0))</f>
        <v>0</v>
      </c>
      <c r="AF91" s="48"/>
    </row>
    <row r="92" spans="1:32" x14ac:dyDescent="0.25">
      <c r="A92" s="38" t="s">
        <v>114</v>
      </c>
      <c r="B92" s="39" t="s">
        <v>6</v>
      </c>
      <c r="C92" s="39" t="s">
        <v>44</v>
      </c>
      <c r="D92" s="260">
        <v>25</v>
      </c>
      <c r="E92" s="260"/>
      <c r="F92" s="260"/>
      <c r="G92" s="41"/>
      <c r="H92" s="42"/>
      <c r="I92" s="261"/>
      <c r="J92" s="41"/>
      <c r="K92" s="261"/>
      <c r="L92" s="261"/>
      <c r="M92" s="41"/>
      <c r="N92" s="44"/>
      <c r="O92" s="261"/>
      <c r="P92" s="261"/>
      <c r="Q92" s="261"/>
      <c r="R92" s="261"/>
      <c r="S92" s="261"/>
      <c r="T92" s="261"/>
      <c r="U92" s="261"/>
      <c r="V92" s="261"/>
      <c r="W92" s="261"/>
      <c r="X92" s="260"/>
      <c r="Y92" s="260"/>
      <c r="Z92" s="260"/>
      <c r="AA92" s="262"/>
      <c r="AB92" s="47">
        <f>COUNT(D92:Z92)</f>
        <v>1</v>
      </c>
      <c r="AC92" s="48">
        <f>IF(AB92=0,0,AVERAGE(D92:Z92))</f>
        <v>25</v>
      </c>
      <c r="AD92" s="48">
        <f t="array" ref="AD92">IF(AB92=0,0,IF(AB92&gt;9,AVERAGE(LARGE(D92:Z92,{1,2,3,4,5,6,7,8,9,10})),0))</f>
        <v>0</v>
      </c>
      <c r="AE92" s="48">
        <f t="array" ref="AE92">IF(AB92=0,0,IF(AB92&gt;9,SUM(LARGE(D92:Z92,{1,2,3,4,5,6,7,8,9,10})),0))</f>
        <v>0</v>
      </c>
      <c r="AF92" s="48"/>
    </row>
    <row r="93" spans="1:32" x14ac:dyDescent="0.25">
      <c r="A93" s="38" t="s">
        <v>383</v>
      </c>
      <c r="B93" s="39" t="s">
        <v>6</v>
      </c>
      <c r="C93" s="39" t="s">
        <v>42</v>
      </c>
      <c r="D93" s="260"/>
      <c r="E93" s="260"/>
      <c r="F93" s="260"/>
      <c r="G93" s="41"/>
      <c r="H93" s="42"/>
      <c r="I93" s="261"/>
      <c r="J93" s="41"/>
      <c r="K93" s="261"/>
      <c r="L93" s="261"/>
      <c r="M93" s="41"/>
      <c r="N93" s="44"/>
      <c r="O93" s="261"/>
      <c r="P93" s="261"/>
      <c r="Q93" s="261"/>
      <c r="R93" s="261"/>
      <c r="S93" s="261"/>
      <c r="T93" s="261"/>
      <c r="U93" s="261"/>
      <c r="V93" s="261"/>
      <c r="W93" s="261"/>
      <c r="X93" s="260"/>
      <c r="Y93" s="260"/>
      <c r="Z93" s="260"/>
      <c r="AA93" s="262"/>
      <c r="AB93" s="47">
        <f>COUNT(D93:Z93)</f>
        <v>0</v>
      </c>
      <c r="AC93" s="48">
        <f>IF(AB93=0,0,AVERAGE(D93:Z93))</f>
        <v>0</v>
      </c>
      <c r="AD93" s="48">
        <f t="array" ref="AD93">IF(AB93=0,0,IF(AB93&gt;9,AVERAGE(LARGE(D93:Z93,{1,2,3,4,5,6,7,8,9,10})),0))</f>
        <v>0</v>
      </c>
      <c r="AE93" s="48">
        <f t="array" ref="AE93">IF(AB93=0,0,IF(AB93&gt;9,SUM(LARGE(D93:Z93,{1,2,3,4,5,6,7,8,9,10})),0))</f>
        <v>0</v>
      </c>
      <c r="AF93" s="48"/>
    </row>
    <row r="94" spans="1:32" x14ac:dyDescent="0.25">
      <c r="A94" s="38" t="s">
        <v>371</v>
      </c>
      <c r="B94" s="39" t="s">
        <v>6</v>
      </c>
      <c r="C94" s="39" t="s">
        <v>42</v>
      </c>
      <c r="D94" s="260"/>
      <c r="E94" s="260"/>
      <c r="F94" s="260"/>
      <c r="G94" s="41"/>
      <c r="H94" s="42"/>
      <c r="I94" s="261"/>
      <c r="J94" s="41"/>
      <c r="K94" s="261"/>
      <c r="L94" s="261"/>
      <c r="M94" s="41"/>
      <c r="N94" s="44"/>
      <c r="O94" s="261"/>
      <c r="P94" s="261"/>
      <c r="Q94" s="261"/>
      <c r="R94" s="261"/>
      <c r="S94" s="261"/>
      <c r="T94" s="261"/>
      <c r="U94" s="261"/>
      <c r="V94" s="261"/>
      <c r="W94" s="261"/>
      <c r="X94" s="260"/>
      <c r="Y94" s="260"/>
      <c r="Z94" s="260"/>
      <c r="AA94" s="262"/>
      <c r="AB94" s="47">
        <f>COUNT(D94:Z94)</f>
        <v>0</v>
      </c>
      <c r="AC94" s="48">
        <f>IF(AB94=0,0,AVERAGE(D94:Z94))</f>
        <v>0</v>
      </c>
      <c r="AD94" s="48">
        <f t="array" ref="AD94">IF(AB94=0,0,IF(AB94&gt;9,AVERAGE(LARGE(D94:Z94,{1,2,3,4,5,6,7,8,9,10})),0))</f>
        <v>0</v>
      </c>
      <c r="AE94" s="48">
        <f t="array" ref="AE94">IF(AB94=0,0,IF(AB94&gt;9,SUM(LARGE(D94:Z94,{1,2,3,4,5,6,7,8,9,10})),0))</f>
        <v>0</v>
      </c>
      <c r="AF94" s="48"/>
    </row>
    <row r="95" spans="1:32" x14ac:dyDescent="0.25">
      <c r="A95" s="269" t="s">
        <v>59</v>
      </c>
      <c r="B95" s="260" t="s">
        <v>6</v>
      </c>
      <c r="C95" s="260" t="s">
        <v>47</v>
      </c>
      <c r="D95" s="260"/>
      <c r="E95" s="260"/>
      <c r="F95" s="260"/>
      <c r="G95" s="41"/>
      <c r="H95" s="42"/>
      <c r="I95" s="261"/>
      <c r="J95" s="41"/>
      <c r="K95" s="261"/>
      <c r="L95" s="261"/>
      <c r="M95" s="41"/>
      <c r="N95" s="44"/>
      <c r="O95" s="261"/>
      <c r="P95" s="261"/>
      <c r="Q95" s="261"/>
      <c r="R95" s="261"/>
      <c r="S95" s="261"/>
      <c r="T95" s="261"/>
      <c r="U95" s="261"/>
      <c r="V95" s="261"/>
      <c r="W95" s="261"/>
      <c r="X95" s="260"/>
      <c r="Y95" s="260"/>
      <c r="Z95" s="260"/>
      <c r="AA95" s="262"/>
      <c r="AB95" s="47">
        <f>COUNT(D95:Z95)</f>
        <v>0</v>
      </c>
      <c r="AC95" s="48">
        <f>IF(AB95=0,0,AVERAGE(D95:Z95))</f>
        <v>0</v>
      </c>
      <c r="AD95" s="48">
        <f t="array" ref="AD95">IF(AB95=0,0,IF(AB95&gt;9,AVERAGE(LARGE(D95:Z95,{1,2,3,4,5,6,7,8,9,10})),0))</f>
        <v>0</v>
      </c>
      <c r="AE95" s="48">
        <f t="array" ref="AE95">IF(AB95=0,0,IF(AB95&gt;9,SUM(LARGE(D95:Z95,{1,2,3,4,5,6,7,8,9,10})),0))</f>
        <v>0</v>
      </c>
      <c r="AF95" s="48"/>
    </row>
    <row r="96" spans="1:32" x14ac:dyDescent="0.25">
      <c r="A96" s="38" t="s">
        <v>386</v>
      </c>
      <c r="B96" s="39" t="s">
        <v>6</v>
      </c>
      <c r="C96" s="39" t="s">
        <v>42</v>
      </c>
      <c r="D96" s="260"/>
      <c r="E96" s="260"/>
      <c r="F96" s="260"/>
      <c r="G96" s="41"/>
      <c r="H96" s="42"/>
      <c r="I96" s="261"/>
      <c r="J96" s="41"/>
      <c r="K96" s="261"/>
      <c r="L96" s="261"/>
      <c r="M96" s="41"/>
      <c r="N96" s="44"/>
      <c r="O96" s="261"/>
      <c r="P96" s="261"/>
      <c r="Q96" s="261"/>
      <c r="R96" s="261"/>
      <c r="S96" s="261"/>
      <c r="T96" s="261"/>
      <c r="U96" s="261"/>
      <c r="V96" s="261"/>
      <c r="W96" s="261"/>
      <c r="X96" s="260"/>
      <c r="Y96" s="260"/>
      <c r="Z96" s="260"/>
      <c r="AA96" s="262"/>
      <c r="AB96" s="47">
        <f>COUNT(D96:Z96)</f>
        <v>0</v>
      </c>
      <c r="AC96" s="48">
        <f>IF(AB96=0,0,AVERAGE(D96:Z96))</f>
        <v>0</v>
      </c>
      <c r="AD96" s="48">
        <f t="array" ref="AD96">IF(AB96=0,0,IF(AB96&gt;9,AVERAGE(LARGE(D96:Z96,{1,2,3,4,5,6,7,8,9,10})),0))</f>
        <v>0</v>
      </c>
      <c r="AE96" s="48">
        <f t="array" ref="AE96">IF(AB96=0,0,IF(AB96&gt;9,SUM(LARGE(D96:Z96,{1,2,3,4,5,6,7,8,9,10})),0))</f>
        <v>0</v>
      </c>
      <c r="AF96" s="48"/>
    </row>
    <row r="97" spans="1:32" x14ac:dyDescent="0.25">
      <c r="A97" s="38" t="s">
        <v>75</v>
      </c>
      <c r="B97" s="39" t="s">
        <v>6</v>
      </c>
      <c r="C97" s="39" t="s">
        <v>42</v>
      </c>
      <c r="D97" s="260"/>
      <c r="E97" s="260"/>
      <c r="F97" s="260"/>
      <c r="G97" s="41"/>
      <c r="H97" s="42"/>
      <c r="I97" s="261"/>
      <c r="J97" s="41"/>
      <c r="K97" s="261"/>
      <c r="L97" s="261"/>
      <c r="M97" s="41"/>
      <c r="N97" s="44"/>
      <c r="O97" s="261"/>
      <c r="P97" s="261"/>
      <c r="Q97" s="261"/>
      <c r="R97" s="261"/>
      <c r="S97" s="261"/>
      <c r="T97" s="261"/>
      <c r="U97" s="261"/>
      <c r="V97" s="261"/>
      <c r="W97" s="261"/>
      <c r="X97" s="260"/>
      <c r="Y97" s="260"/>
      <c r="Z97" s="260"/>
      <c r="AA97" s="262"/>
      <c r="AB97" s="47">
        <f>COUNT(D97:Z97)</f>
        <v>0</v>
      </c>
      <c r="AC97" s="48">
        <f>IF(AB97=0,0,AVERAGE(D97:Z97))</f>
        <v>0</v>
      </c>
      <c r="AD97" s="48">
        <f t="array" ref="AD97">IF(AB97=0,0,IF(AB97&gt;9,AVERAGE(LARGE(D97:Z97,{1,2,3,4,5,6,7,8,9,10})),0))</f>
        <v>0</v>
      </c>
      <c r="AE97" s="48">
        <f t="array" ref="AE97">IF(AB97=0,0,IF(AB97&gt;9,SUM(LARGE(D97:Z97,{1,2,3,4,5,6,7,8,9,10})),0))</f>
        <v>0</v>
      </c>
      <c r="AF97" s="48"/>
    </row>
    <row r="98" spans="1:32" x14ac:dyDescent="0.25">
      <c r="A98" s="38" t="s">
        <v>75</v>
      </c>
      <c r="B98" s="39" t="s">
        <v>6</v>
      </c>
      <c r="C98" s="39" t="s">
        <v>54</v>
      </c>
      <c r="D98" s="260"/>
      <c r="E98" s="260"/>
      <c r="F98" s="260"/>
      <c r="G98" s="41"/>
      <c r="H98" s="42"/>
      <c r="I98" s="261"/>
      <c r="J98" s="41"/>
      <c r="K98" s="261"/>
      <c r="L98" s="261"/>
      <c r="M98" s="41"/>
      <c r="N98" s="44"/>
      <c r="O98" s="261"/>
      <c r="P98" s="261"/>
      <c r="Q98" s="261"/>
      <c r="R98" s="261"/>
      <c r="S98" s="261"/>
      <c r="T98" s="261"/>
      <c r="U98" s="261"/>
      <c r="V98" s="261"/>
      <c r="W98" s="261"/>
      <c r="X98" s="260"/>
      <c r="Y98" s="260"/>
      <c r="Z98" s="260"/>
      <c r="AA98" s="262"/>
      <c r="AB98" s="47">
        <f>COUNT(D98:Z98)</f>
        <v>0</v>
      </c>
      <c r="AC98" s="48">
        <f>IF(AB98=0,0,AVERAGE(D98:Z98))</f>
        <v>0</v>
      </c>
      <c r="AD98" s="48">
        <f t="array" ref="AD98">IF(AB98=0,0,IF(AB98&gt;9,AVERAGE(LARGE(D98:Z98,{1,2,3,4,5,6,7,8,9,10})),0))</f>
        <v>0</v>
      </c>
      <c r="AE98" s="48">
        <f t="array" ref="AE98">IF(AB98=0,0,IF(AB98&gt;9,SUM(LARGE(D98:Z98,{1,2,3,4,5,6,7,8,9,10})),0))</f>
        <v>0</v>
      </c>
      <c r="AF98" s="48"/>
    </row>
    <row r="99" spans="1:32" x14ac:dyDescent="0.25">
      <c r="A99" s="38" t="s">
        <v>75</v>
      </c>
      <c r="B99" s="39" t="s">
        <v>6</v>
      </c>
      <c r="C99" s="39" t="s">
        <v>88</v>
      </c>
      <c r="D99" s="260"/>
      <c r="E99" s="260"/>
      <c r="F99" s="260"/>
      <c r="G99" s="41"/>
      <c r="H99" s="42"/>
      <c r="I99" s="261"/>
      <c r="J99" s="41"/>
      <c r="K99" s="261"/>
      <c r="L99" s="261"/>
      <c r="M99" s="41"/>
      <c r="N99" s="44"/>
      <c r="O99" s="261"/>
      <c r="P99" s="261"/>
      <c r="Q99" s="261"/>
      <c r="R99" s="261"/>
      <c r="S99" s="261"/>
      <c r="T99" s="261"/>
      <c r="U99" s="261"/>
      <c r="V99" s="261"/>
      <c r="W99" s="261"/>
      <c r="X99" s="260"/>
      <c r="Y99" s="260"/>
      <c r="Z99" s="260"/>
      <c r="AA99" s="262"/>
      <c r="AB99" s="47">
        <f>COUNT(D99:Z99)</f>
        <v>0</v>
      </c>
      <c r="AC99" s="48">
        <f>IF(AB99=0,0,AVERAGE(D99:Z99))</f>
        <v>0</v>
      </c>
      <c r="AD99" s="48">
        <f t="array" ref="AD99">IF(AB99=0,0,IF(AB99&gt;9,AVERAGE(LARGE(D99:Z99,{1,2,3,4,5,6,7,8,9,10})),0))</f>
        <v>0</v>
      </c>
      <c r="AE99" s="48">
        <f t="array" ref="AE99">IF(AB99=0,0,IF(AB99&gt;9,SUM(LARGE(D99:Z99,{1,2,3,4,5,6,7,8,9,10})),0))</f>
        <v>0</v>
      </c>
      <c r="AF99" s="48"/>
    </row>
    <row r="100" spans="1:32" x14ac:dyDescent="0.25">
      <c r="A100" s="38" t="s">
        <v>77</v>
      </c>
      <c r="B100" s="39" t="s">
        <v>6</v>
      </c>
      <c r="C100" s="39" t="s">
        <v>42</v>
      </c>
      <c r="D100" s="260"/>
      <c r="E100" s="260"/>
      <c r="F100" s="260"/>
      <c r="G100" s="41"/>
      <c r="H100" s="42"/>
      <c r="I100" s="261"/>
      <c r="J100" s="41"/>
      <c r="K100" s="261"/>
      <c r="L100" s="261"/>
      <c r="M100" s="41"/>
      <c r="N100" s="44"/>
      <c r="O100" s="261"/>
      <c r="P100" s="261"/>
      <c r="Q100" s="261"/>
      <c r="R100" s="261"/>
      <c r="S100" s="261"/>
      <c r="T100" s="261"/>
      <c r="U100" s="261"/>
      <c r="V100" s="261"/>
      <c r="W100" s="261"/>
      <c r="X100" s="260"/>
      <c r="Y100" s="260"/>
      <c r="Z100" s="260"/>
      <c r="AA100" s="262"/>
      <c r="AB100" s="47">
        <f>COUNT(D100:Z100)</f>
        <v>0</v>
      </c>
      <c r="AC100" s="48">
        <f>IF(AB100=0,0,AVERAGE(D100:Z100))</f>
        <v>0</v>
      </c>
      <c r="AD100" s="48">
        <f t="array" ref="AD100">IF(AB100=0,0,IF(AB100&gt;9,AVERAGE(LARGE(D100:Z100,{1,2,3,4,5,6,7,8,9,10})),0))</f>
        <v>0</v>
      </c>
      <c r="AE100" s="48">
        <f t="array" ref="AE100">IF(AB100=0,0,IF(AB100&gt;9,SUM(LARGE(D100:Z100,{1,2,3,4,5,6,7,8,9,10})),0))</f>
        <v>0</v>
      </c>
      <c r="AF100" s="48"/>
    </row>
    <row r="101" spans="1:32" x14ac:dyDescent="0.25">
      <c r="A101" s="38" t="s">
        <v>77</v>
      </c>
      <c r="B101" s="39" t="s">
        <v>6</v>
      </c>
      <c r="C101" s="49" t="s">
        <v>54</v>
      </c>
      <c r="D101" s="260"/>
      <c r="E101" s="260"/>
      <c r="F101" s="260"/>
      <c r="G101" s="41"/>
      <c r="H101" s="42"/>
      <c r="I101" s="261"/>
      <c r="J101" s="41"/>
      <c r="K101" s="261"/>
      <c r="L101" s="261"/>
      <c r="M101" s="41"/>
      <c r="N101" s="44"/>
      <c r="O101" s="261"/>
      <c r="P101" s="261"/>
      <c r="Q101" s="261"/>
      <c r="R101" s="261"/>
      <c r="S101" s="261"/>
      <c r="T101" s="261"/>
      <c r="U101" s="261"/>
      <c r="V101" s="261"/>
      <c r="W101" s="261"/>
      <c r="X101" s="260"/>
      <c r="Y101" s="260"/>
      <c r="Z101" s="260"/>
      <c r="AA101" s="262"/>
      <c r="AB101" s="47">
        <f>COUNT(D101:Z101)</f>
        <v>0</v>
      </c>
      <c r="AC101" s="48">
        <f>IF(AB101=0,0,AVERAGE(D101:Z101))</f>
        <v>0</v>
      </c>
      <c r="AD101" s="48">
        <f t="array" ref="AD101">IF(AB101=0,0,IF(AB101&gt;9,AVERAGE(LARGE(D101:Z101,{1,2,3,4,5,6,7,8,9,10})),0))</f>
        <v>0</v>
      </c>
      <c r="AE101" s="48">
        <f t="array" ref="AE101">IF(AB101=0,0,IF(AB101&gt;9,SUM(LARGE(D101:Z101,{1,2,3,4,5,6,7,8,9,10})),0))</f>
        <v>0</v>
      </c>
      <c r="AF101" s="48"/>
    </row>
    <row r="102" spans="1:32" x14ac:dyDescent="0.25">
      <c r="A102" s="269" t="s">
        <v>331</v>
      </c>
      <c r="B102" s="262" t="s">
        <v>6</v>
      </c>
      <c r="C102" s="262" t="s">
        <v>42</v>
      </c>
      <c r="D102" s="260"/>
      <c r="E102" s="260"/>
      <c r="F102" s="260"/>
      <c r="G102" s="41"/>
      <c r="H102" s="42"/>
      <c r="I102" s="261"/>
      <c r="J102" s="41"/>
      <c r="K102" s="261"/>
      <c r="L102" s="261"/>
      <c r="M102" s="41"/>
      <c r="N102" s="44"/>
      <c r="O102" s="261"/>
      <c r="P102" s="261"/>
      <c r="Q102" s="261"/>
      <c r="R102" s="261"/>
      <c r="S102" s="261"/>
      <c r="T102" s="261"/>
      <c r="U102" s="261"/>
      <c r="V102" s="261"/>
      <c r="W102" s="261"/>
      <c r="X102" s="260"/>
      <c r="Y102" s="260"/>
      <c r="Z102" s="260"/>
      <c r="AA102" s="262"/>
      <c r="AB102" s="47">
        <f>COUNT(D102:Z102)</f>
        <v>0</v>
      </c>
      <c r="AC102" s="48">
        <f>IF(AB102=0,0,AVERAGE(D102:Z102))</f>
        <v>0</v>
      </c>
      <c r="AD102" s="48">
        <f t="array" ref="AD102">IF(AB102=0,0,IF(AB102&gt;9,AVERAGE(LARGE(D102:Z102,{1,2,3,4,5,6,7,8,9,10})),0))</f>
        <v>0</v>
      </c>
      <c r="AE102" s="48">
        <f t="array" ref="AE102">IF(AB102=0,0,IF(AB102&gt;9,SUM(LARGE(D102:Z102,{1,2,3,4,5,6,7,8,9,10})),0))</f>
        <v>0</v>
      </c>
      <c r="AF102" s="48"/>
    </row>
    <row r="103" spans="1:32" x14ac:dyDescent="0.25">
      <c r="A103" s="38" t="s">
        <v>281</v>
      </c>
      <c r="B103" s="39" t="s">
        <v>6</v>
      </c>
      <c r="C103" s="39" t="s">
        <v>42</v>
      </c>
      <c r="D103" s="260"/>
      <c r="E103" s="260"/>
      <c r="F103" s="260"/>
      <c r="G103" s="41"/>
      <c r="H103" s="42"/>
      <c r="I103" s="261"/>
      <c r="J103" s="41"/>
      <c r="K103" s="261"/>
      <c r="L103" s="261"/>
      <c r="M103" s="41"/>
      <c r="N103" s="44"/>
      <c r="O103" s="261"/>
      <c r="P103" s="261"/>
      <c r="Q103" s="261"/>
      <c r="R103" s="261"/>
      <c r="S103" s="261"/>
      <c r="T103" s="261"/>
      <c r="U103" s="261"/>
      <c r="V103" s="261"/>
      <c r="W103" s="261"/>
      <c r="X103" s="260"/>
      <c r="Y103" s="260"/>
      <c r="Z103" s="260"/>
      <c r="AA103" s="262"/>
      <c r="AB103" s="47">
        <f>COUNT(D103:Z103)</f>
        <v>0</v>
      </c>
      <c r="AC103" s="48">
        <f>IF(AB103=0,0,AVERAGE(D103:Z103))</f>
        <v>0</v>
      </c>
      <c r="AD103" s="48">
        <f t="array" ref="AD103">IF(AB103=0,0,IF(AB103&gt;9,AVERAGE(LARGE(D103:Z103,{1,2,3,4,5,6,7,8,9,10})),0))</f>
        <v>0</v>
      </c>
      <c r="AE103" s="48">
        <f t="array" ref="AE103">IF(AB103=0,0,IF(AB103&gt;9,SUM(LARGE(D103:Z103,{1,2,3,4,5,6,7,8,9,10})),0))</f>
        <v>0</v>
      </c>
      <c r="AF103" s="48"/>
    </row>
    <row r="104" spans="1:32" x14ac:dyDescent="0.25">
      <c r="A104" s="38" t="s">
        <v>117</v>
      </c>
      <c r="B104" s="39" t="s">
        <v>6</v>
      </c>
      <c r="C104" s="39" t="s">
        <v>42</v>
      </c>
      <c r="D104" s="260"/>
      <c r="E104" s="260"/>
      <c r="F104" s="260"/>
      <c r="G104" s="41"/>
      <c r="H104" s="42"/>
      <c r="I104" s="261"/>
      <c r="J104" s="41"/>
      <c r="K104" s="261"/>
      <c r="L104" s="261"/>
      <c r="M104" s="41"/>
      <c r="N104" s="44"/>
      <c r="O104" s="261"/>
      <c r="P104" s="261"/>
      <c r="Q104" s="261"/>
      <c r="R104" s="261"/>
      <c r="S104" s="261"/>
      <c r="T104" s="261"/>
      <c r="U104" s="261"/>
      <c r="V104" s="261"/>
      <c r="W104" s="261"/>
      <c r="X104" s="260"/>
      <c r="Y104" s="260"/>
      <c r="Z104" s="260"/>
      <c r="AA104" s="262"/>
      <c r="AB104" s="47">
        <f>COUNT(D104:Z104)</f>
        <v>0</v>
      </c>
      <c r="AC104" s="48">
        <f>IF(AB104=0,0,AVERAGE(D104:Z104))</f>
        <v>0</v>
      </c>
      <c r="AD104" s="48">
        <f t="array" ref="AD104">IF(AB104=0,0,IF(AB104&gt;9,AVERAGE(LARGE(D104:Z104,{1,2,3,4,5,6,7,8,9,10})),0))</f>
        <v>0</v>
      </c>
      <c r="AE104" s="48">
        <f t="array" ref="AE104">IF(AB104=0,0,IF(AB104&gt;9,SUM(LARGE(D104:Z104,{1,2,3,4,5,6,7,8,9,10})),0))</f>
        <v>0</v>
      </c>
      <c r="AF104" s="48"/>
    </row>
    <row r="105" spans="1:32" x14ac:dyDescent="0.25">
      <c r="A105" s="266" t="s">
        <v>117</v>
      </c>
      <c r="B105" s="260" t="s">
        <v>6</v>
      </c>
      <c r="C105" s="260" t="s">
        <v>54</v>
      </c>
      <c r="D105" s="260"/>
      <c r="E105" s="260"/>
      <c r="F105" s="260"/>
      <c r="G105" s="41"/>
      <c r="H105" s="42"/>
      <c r="I105" s="261"/>
      <c r="J105" s="41"/>
      <c r="K105" s="261"/>
      <c r="L105" s="261"/>
      <c r="M105" s="41"/>
      <c r="N105" s="44"/>
      <c r="O105" s="261"/>
      <c r="P105" s="261"/>
      <c r="Q105" s="261"/>
      <c r="R105" s="261"/>
      <c r="S105" s="261"/>
      <c r="T105" s="261"/>
      <c r="U105" s="261"/>
      <c r="V105" s="261"/>
      <c r="W105" s="261"/>
      <c r="X105" s="260"/>
      <c r="Y105" s="260"/>
      <c r="Z105" s="260"/>
      <c r="AA105" s="262"/>
      <c r="AB105" s="47">
        <f>COUNT(D105:Z105)</f>
        <v>0</v>
      </c>
      <c r="AC105" s="48">
        <f>IF(AB105=0,0,AVERAGE(D105:Z105))</f>
        <v>0</v>
      </c>
      <c r="AD105" s="48">
        <f t="array" ref="AD105">IF(AB105=0,0,IF(AB105&gt;9,AVERAGE(LARGE(D105:Z105,{1,2,3,4,5,6,7,8,9,10})),0))</f>
        <v>0</v>
      </c>
      <c r="AE105" s="48">
        <f t="array" ref="AE105">IF(AB105=0,0,IF(AB105&gt;9,SUM(LARGE(D105:Z105,{1,2,3,4,5,6,7,8,9,10})),0))</f>
        <v>0</v>
      </c>
      <c r="AF105" s="48"/>
    </row>
    <row r="106" spans="1:32" x14ac:dyDescent="0.25">
      <c r="A106" s="269" t="s">
        <v>149</v>
      </c>
      <c r="B106" s="260" t="s">
        <v>6</v>
      </c>
      <c r="C106" s="260" t="s">
        <v>47</v>
      </c>
      <c r="D106" s="260"/>
      <c r="E106" s="260"/>
      <c r="F106" s="260"/>
      <c r="G106" s="41"/>
      <c r="H106" s="42"/>
      <c r="I106" s="261"/>
      <c r="J106" s="41"/>
      <c r="K106" s="261"/>
      <c r="L106" s="261"/>
      <c r="M106" s="41"/>
      <c r="N106" s="44"/>
      <c r="O106" s="261"/>
      <c r="P106" s="261"/>
      <c r="Q106" s="261"/>
      <c r="R106" s="261"/>
      <c r="S106" s="261"/>
      <c r="T106" s="261"/>
      <c r="U106" s="261"/>
      <c r="V106" s="261"/>
      <c r="W106" s="261"/>
      <c r="X106" s="260"/>
      <c r="Y106" s="260"/>
      <c r="Z106" s="260"/>
      <c r="AA106" s="262"/>
      <c r="AB106" s="47">
        <f>COUNT(D106:Z106)</f>
        <v>0</v>
      </c>
      <c r="AC106" s="48">
        <f>IF(AB106=0,0,AVERAGE(D106:Z106))</f>
        <v>0</v>
      </c>
      <c r="AD106" s="48">
        <f t="array" ref="AD106">IF(AB106=0,0,IF(AB106&gt;9,AVERAGE(LARGE(D106:Z106,{1,2,3,4,5,6,7,8,9,10})),0))</f>
        <v>0</v>
      </c>
      <c r="AE106" s="48">
        <f t="array" ref="AE106">IF(AB106=0,0,IF(AB106&gt;9,SUM(LARGE(D106:Z106,{1,2,3,4,5,6,7,8,9,10})),0))</f>
        <v>0</v>
      </c>
      <c r="AF106" s="48"/>
    </row>
    <row r="107" spans="1:32" x14ac:dyDescent="0.25">
      <c r="A107" s="269" t="s">
        <v>342</v>
      </c>
      <c r="B107" s="262" t="s">
        <v>6</v>
      </c>
      <c r="C107" s="262" t="s">
        <v>42</v>
      </c>
      <c r="D107" s="260"/>
      <c r="E107" s="260"/>
      <c r="F107" s="260"/>
      <c r="G107" s="41"/>
      <c r="H107" s="42"/>
      <c r="I107" s="261"/>
      <c r="J107" s="41"/>
      <c r="K107" s="261"/>
      <c r="L107" s="261"/>
      <c r="M107" s="41"/>
      <c r="N107" s="44"/>
      <c r="O107" s="261"/>
      <c r="P107" s="261"/>
      <c r="Q107" s="261"/>
      <c r="R107" s="261"/>
      <c r="S107" s="261"/>
      <c r="T107" s="261"/>
      <c r="U107" s="261"/>
      <c r="V107" s="261"/>
      <c r="W107" s="261"/>
      <c r="X107" s="260"/>
      <c r="Y107" s="260"/>
      <c r="Z107" s="260"/>
      <c r="AA107" s="262"/>
      <c r="AB107" s="47">
        <f>COUNT(D107:Z107)</f>
        <v>0</v>
      </c>
      <c r="AC107" s="48">
        <f>IF(AB107=0,0,AVERAGE(D107:Z107))</f>
        <v>0</v>
      </c>
      <c r="AD107" s="48">
        <f t="array" ref="AD107">IF(AB107=0,0,IF(AB107&gt;9,AVERAGE(LARGE(D107:Z107,{1,2,3,4,5,6,7,8,9,10})),0))</f>
        <v>0</v>
      </c>
      <c r="AE107" s="48">
        <f t="array" ref="AE107">IF(AB107=0,0,IF(AB107&gt;9,SUM(LARGE(D107:Z107,{1,2,3,4,5,6,7,8,9,10})),0))</f>
        <v>0</v>
      </c>
      <c r="AF107" s="48"/>
    </row>
    <row r="108" spans="1:32" x14ac:dyDescent="0.25">
      <c r="A108" s="38" t="s">
        <v>154</v>
      </c>
      <c r="B108" s="39" t="s">
        <v>6</v>
      </c>
      <c r="C108" s="39" t="s">
        <v>42</v>
      </c>
      <c r="D108" s="260"/>
      <c r="E108" s="260"/>
      <c r="F108" s="260"/>
      <c r="G108" s="41"/>
      <c r="H108" s="42"/>
      <c r="I108" s="261"/>
      <c r="J108" s="41"/>
      <c r="K108" s="261"/>
      <c r="L108" s="261"/>
      <c r="M108" s="41"/>
      <c r="N108" s="44"/>
      <c r="O108" s="261"/>
      <c r="P108" s="261"/>
      <c r="Q108" s="261"/>
      <c r="R108" s="261"/>
      <c r="S108" s="261"/>
      <c r="T108" s="261"/>
      <c r="U108" s="261"/>
      <c r="V108" s="261"/>
      <c r="W108" s="261"/>
      <c r="X108" s="260"/>
      <c r="Y108" s="260"/>
      <c r="Z108" s="260"/>
      <c r="AA108" s="262"/>
      <c r="AB108" s="47">
        <f>COUNT(D108:Z108)</f>
        <v>0</v>
      </c>
      <c r="AC108" s="48">
        <f>IF(AB108=0,0,AVERAGE(D108:Z108))</f>
        <v>0</v>
      </c>
      <c r="AD108" s="48">
        <f t="array" ref="AD108">IF(AB108=0,0,IF(AB108&gt;9,AVERAGE(LARGE(D108:Z108,{1,2,3,4,5,6,7,8,9,10})),0))</f>
        <v>0</v>
      </c>
      <c r="AE108" s="48">
        <f t="array" ref="AE108">IF(AB108=0,0,IF(AB108&gt;9,SUM(LARGE(D108:Z108,{1,2,3,4,5,6,7,8,9,10})),0))</f>
        <v>0</v>
      </c>
      <c r="AF108" s="48"/>
    </row>
    <row r="109" spans="1:32" x14ac:dyDescent="0.25">
      <c r="A109" s="38" t="s">
        <v>154</v>
      </c>
      <c r="B109" s="39" t="s">
        <v>6</v>
      </c>
      <c r="C109" s="39" t="s">
        <v>44</v>
      </c>
      <c r="D109" s="260"/>
      <c r="E109" s="260"/>
      <c r="F109" s="260"/>
      <c r="G109" s="41"/>
      <c r="H109" s="42"/>
      <c r="I109" s="261"/>
      <c r="J109" s="41"/>
      <c r="K109" s="261"/>
      <c r="L109" s="261"/>
      <c r="M109" s="41"/>
      <c r="N109" s="44"/>
      <c r="O109" s="261"/>
      <c r="P109" s="261"/>
      <c r="Q109" s="261"/>
      <c r="R109" s="261"/>
      <c r="S109" s="261"/>
      <c r="T109" s="261"/>
      <c r="U109" s="261"/>
      <c r="V109" s="261"/>
      <c r="W109" s="261"/>
      <c r="X109" s="260"/>
      <c r="Y109" s="260"/>
      <c r="Z109" s="260"/>
      <c r="AA109" s="262"/>
      <c r="AB109" s="47">
        <f>COUNT(D109:Z109)</f>
        <v>0</v>
      </c>
      <c r="AC109" s="48">
        <f>IF(AB109=0,0,AVERAGE(D109:Z109))</f>
        <v>0</v>
      </c>
      <c r="AD109" s="48">
        <f t="array" ref="AD109">IF(AB109=0,0,IF(AB109&gt;9,AVERAGE(LARGE(D109:Z109,{1,2,3,4,5,6,7,8,9,10})),0))</f>
        <v>0</v>
      </c>
      <c r="AE109" s="48">
        <f t="array" ref="AE109">IF(AB109=0,0,IF(AB109&gt;9,SUM(LARGE(D109:Z109,{1,2,3,4,5,6,7,8,9,10})),0))</f>
        <v>0</v>
      </c>
      <c r="AF109" s="48"/>
    </row>
    <row r="110" spans="1:32" x14ac:dyDescent="0.25">
      <c r="A110" s="269" t="s">
        <v>407</v>
      </c>
      <c r="B110" s="262" t="s">
        <v>6</v>
      </c>
      <c r="C110" s="262" t="s">
        <v>55</v>
      </c>
      <c r="D110" s="260"/>
      <c r="E110" s="260"/>
      <c r="F110" s="260"/>
      <c r="G110" s="41"/>
      <c r="H110" s="42"/>
      <c r="I110" s="261"/>
      <c r="J110" s="41"/>
      <c r="K110" s="261"/>
      <c r="L110" s="261"/>
      <c r="M110" s="41"/>
      <c r="N110" s="44"/>
      <c r="O110" s="261"/>
      <c r="P110" s="261"/>
      <c r="Q110" s="261"/>
      <c r="R110" s="261"/>
      <c r="S110" s="261"/>
      <c r="T110" s="261"/>
      <c r="U110" s="303"/>
      <c r="V110" s="261"/>
      <c r="W110" s="261"/>
      <c r="X110" s="260"/>
      <c r="Y110" s="39"/>
      <c r="Z110" s="39"/>
      <c r="AA110" s="262"/>
      <c r="AB110" s="47">
        <f>COUNT(D110:Z110)</f>
        <v>0</v>
      </c>
      <c r="AC110" s="48">
        <f>IF(AB110=0,0,AVERAGE(D110:Z110))</f>
        <v>0</v>
      </c>
      <c r="AD110" s="48">
        <f t="array" ref="AD110">IF(AB110=0,0,IF(AB110&gt;9,AVERAGE(LARGE(D110:Z110,{1,2,3,4,5,6,7,8,9,10})),0))</f>
        <v>0</v>
      </c>
      <c r="AE110" s="48">
        <f t="array" ref="AE110">IF(AB110=0,0,IF(AB110&gt;9,SUM(LARGE(D110:Z110,{1,2,3,4,5,6,7,8,9,10})),0))</f>
        <v>0</v>
      </c>
      <c r="AF110" s="48"/>
    </row>
    <row r="111" spans="1:32" x14ac:dyDescent="0.25">
      <c r="A111" s="38" t="s">
        <v>408</v>
      </c>
      <c r="B111" s="39" t="s">
        <v>6</v>
      </c>
      <c r="C111" s="39" t="s">
        <v>55</v>
      </c>
      <c r="D111" s="260"/>
      <c r="E111" s="260"/>
      <c r="F111" s="260"/>
      <c r="G111" s="41"/>
      <c r="H111" s="42"/>
      <c r="I111" s="261"/>
      <c r="J111" s="41"/>
      <c r="K111" s="261"/>
      <c r="L111" s="261"/>
      <c r="M111" s="41"/>
      <c r="N111" s="44"/>
      <c r="O111" s="261"/>
      <c r="P111" s="261"/>
      <c r="Q111" s="261"/>
      <c r="R111" s="261"/>
      <c r="S111" s="261"/>
      <c r="T111" s="261"/>
      <c r="U111" s="261"/>
      <c r="V111" s="261"/>
      <c r="W111" s="261"/>
      <c r="X111" s="260"/>
      <c r="Y111" s="260"/>
      <c r="Z111" s="260"/>
      <c r="AA111" s="262"/>
      <c r="AB111" s="47">
        <f>COUNT(D111:Z111)</f>
        <v>0</v>
      </c>
      <c r="AC111" s="48">
        <f>IF(AB111=0,0,AVERAGE(D111:Z111))</f>
        <v>0</v>
      </c>
      <c r="AD111" s="48">
        <f t="array" ref="AD111">IF(AB111=0,0,IF(AB111&gt;9,AVERAGE(LARGE(D111:Z111,{1,2,3,4,5,6,7,8,9,10})),0))</f>
        <v>0</v>
      </c>
      <c r="AE111" s="48">
        <f t="array" ref="AE111">IF(AB111=0,0,IF(AB111&gt;9,SUM(LARGE(D111:Z111,{1,2,3,4,5,6,7,8,9,10})),0))</f>
        <v>0</v>
      </c>
      <c r="AF111" s="48"/>
    </row>
    <row r="112" spans="1:32" x14ac:dyDescent="0.25">
      <c r="A112" s="38" t="s">
        <v>169</v>
      </c>
      <c r="B112" s="39" t="s">
        <v>6</v>
      </c>
      <c r="C112" s="39" t="s">
        <v>42</v>
      </c>
      <c r="D112" s="260"/>
      <c r="E112" s="260"/>
      <c r="F112" s="260"/>
      <c r="G112" s="41"/>
      <c r="H112" s="42"/>
      <c r="I112" s="261"/>
      <c r="J112" s="41"/>
      <c r="K112" s="261"/>
      <c r="L112" s="261"/>
      <c r="M112" s="41"/>
      <c r="N112" s="44"/>
      <c r="O112" s="261"/>
      <c r="P112" s="261"/>
      <c r="Q112" s="261"/>
      <c r="R112" s="261"/>
      <c r="S112" s="261"/>
      <c r="T112" s="261"/>
      <c r="U112" s="261"/>
      <c r="V112" s="261"/>
      <c r="W112" s="261"/>
      <c r="X112" s="260"/>
      <c r="Y112" s="260"/>
      <c r="Z112" s="260"/>
      <c r="AA112" s="262"/>
      <c r="AB112" s="47">
        <f>COUNT(D112:Z112)</f>
        <v>0</v>
      </c>
      <c r="AC112" s="48">
        <f>IF(AB112=0,0,AVERAGE(D112:Z112))</f>
        <v>0</v>
      </c>
      <c r="AD112" s="48">
        <f t="array" ref="AD112">IF(AB112=0,0,IF(AB112&gt;9,AVERAGE(LARGE(D112:Z112,{1,2,3,4,5,6,7,8,9,10})),0))</f>
        <v>0</v>
      </c>
      <c r="AE112" s="48">
        <f t="array" ref="AE112">IF(AB112=0,0,IF(AB112&gt;9,SUM(LARGE(D112:Z112,{1,2,3,4,5,6,7,8,9,10})),0))</f>
        <v>0</v>
      </c>
      <c r="AF112" s="48"/>
    </row>
    <row r="113" spans="1:32" x14ac:dyDescent="0.25">
      <c r="A113" s="38" t="s">
        <v>169</v>
      </c>
      <c r="B113" s="39" t="s">
        <v>6</v>
      </c>
      <c r="C113" s="39" t="s">
        <v>44</v>
      </c>
      <c r="D113" s="260"/>
      <c r="E113" s="260"/>
      <c r="F113" s="260"/>
      <c r="G113" s="41"/>
      <c r="H113" s="42"/>
      <c r="I113" s="261"/>
      <c r="J113" s="41"/>
      <c r="K113" s="261"/>
      <c r="L113" s="261"/>
      <c r="M113" s="41"/>
      <c r="N113" s="44"/>
      <c r="O113" s="261"/>
      <c r="P113" s="261"/>
      <c r="Q113" s="261"/>
      <c r="R113" s="261"/>
      <c r="S113" s="261"/>
      <c r="T113" s="261"/>
      <c r="U113" s="261"/>
      <c r="V113" s="261"/>
      <c r="W113" s="261"/>
      <c r="X113" s="260"/>
      <c r="Y113" s="260"/>
      <c r="Z113" s="260"/>
      <c r="AA113" s="53"/>
      <c r="AB113" s="47">
        <f>COUNT(D113:Z113)</f>
        <v>0</v>
      </c>
      <c r="AC113" s="48">
        <f>IF(AB113=0,0,AVERAGE(D113:Z113))</f>
        <v>0</v>
      </c>
      <c r="AD113" s="48">
        <f t="array" ref="AD113">IF(AB113=0,0,IF(AB113&gt;9,AVERAGE(LARGE(D113:Z113,{1,2,3,4,5,6,7,8,9,10})),0))</f>
        <v>0</v>
      </c>
      <c r="AE113" s="48">
        <f t="array" ref="AE113">IF(AB113=0,0,IF(AB113&gt;9,SUM(LARGE(D113:Z113,{1,2,3,4,5,6,7,8,9,10})),0))</f>
        <v>0</v>
      </c>
      <c r="AF113" s="48"/>
    </row>
    <row r="114" spans="1:32" x14ac:dyDescent="0.25">
      <c r="A114" s="38" t="s">
        <v>171</v>
      </c>
      <c r="B114" s="39" t="s">
        <v>6</v>
      </c>
      <c r="C114" s="39" t="s">
        <v>42</v>
      </c>
      <c r="D114" s="260"/>
      <c r="E114" s="260"/>
      <c r="F114" s="260"/>
      <c r="G114" s="41"/>
      <c r="H114" s="42"/>
      <c r="I114" s="261"/>
      <c r="J114" s="41"/>
      <c r="K114" s="261"/>
      <c r="L114" s="261"/>
      <c r="M114" s="41"/>
      <c r="N114" s="44"/>
      <c r="O114" s="261"/>
      <c r="P114" s="261"/>
      <c r="Q114" s="261"/>
      <c r="R114" s="261"/>
      <c r="S114" s="261"/>
      <c r="T114" s="261"/>
      <c r="U114" s="261"/>
      <c r="V114" s="261"/>
      <c r="W114" s="261"/>
      <c r="X114" s="260"/>
      <c r="Y114" s="39"/>
      <c r="Z114" s="39"/>
      <c r="AA114" s="262"/>
      <c r="AB114" s="47">
        <f>COUNT(D114:Z114)</f>
        <v>0</v>
      </c>
      <c r="AC114" s="48">
        <f>IF(AB114=0,0,AVERAGE(D114:Z114))</f>
        <v>0</v>
      </c>
      <c r="AD114" s="48">
        <f t="array" ref="AD114">IF(AB114=0,0,IF(AB114&gt;9,AVERAGE(LARGE(D114:Z114,{1,2,3,4,5,6,7,8,9,10})),0))</f>
        <v>0</v>
      </c>
      <c r="AE114" s="48">
        <f t="array" ref="AE114">IF(AB114=0,0,IF(AB114&gt;9,SUM(LARGE(D114:Z114,{1,2,3,4,5,6,7,8,9,10})),0))</f>
        <v>0</v>
      </c>
      <c r="AF114" s="48"/>
    </row>
    <row r="115" spans="1:32" x14ac:dyDescent="0.25">
      <c r="A115" s="170" t="s">
        <v>302</v>
      </c>
      <c r="B115" s="39" t="s">
        <v>6</v>
      </c>
      <c r="C115" s="39" t="s">
        <v>52</v>
      </c>
      <c r="D115" s="260"/>
      <c r="E115" s="260"/>
      <c r="F115" s="260"/>
      <c r="G115" s="41"/>
      <c r="H115" s="42"/>
      <c r="I115" s="261"/>
      <c r="J115" s="41"/>
      <c r="K115" s="261"/>
      <c r="L115" s="261"/>
      <c r="M115" s="41"/>
      <c r="N115" s="44"/>
      <c r="O115" s="261"/>
      <c r="P115" s="261"/>
      <c r="Q115" s="261"/>
      <c r="R115" s="261"/>
      <c r="S115" s="261"/>
      <c r="T115" s="261"/>
      <c r="U115" s="261"/>
      <c r="V115" s="261"/>
      <c r="W115" s="261"/>
      <c r="X115" s="260"/>
      <c r="Y115" s="260"/>
      <c r="Z115" s="260"/>
      <c r="AA115" s="262"/>
      <c r="AB115" s="47">
        <f>COUNT(D115:Z115)</f>
        <v>0</v>
      </c>
      <c r="AC115" s="48">
        <f>IF(AB115=0,0,AVERAGE(D115:Z115))</f>
        <v>0</v>
      </c>
      <c r="AD115" s="48">
        <f t="array" ref="AD115">IF(AB115=0,0,IF(AB115&gt;9,AVERAGE(LARGE(D115:Z115,{1,2,3,4,5,6,7,8,9,10})),0))</f>
        <v>0</v>
      </c>
      <c r="AE115" s="48">
        <f t="array" ref="AE115">IF(AB115=0,0,IF(AB115&gt;9,SUM(LARGE(D115:Z115,{1,2,3,4,5,6,7,8,9,10})),0))</f>
        <v>0</v>
      </c>
      <c r="AF115" s="48"/>
    </row>
    <row r="116" spans="1:32" x14ac:dyDescent="0.25">
      <c r="A116" s="38" t="s">
        <v>304</v>
      </c>
      <c r="B116" s="39" t="s">
        <v>6</v>
      </c>
      <c r="C116" s="39" t="s">
        <v>42</v>
      </c>
      <c r="D116" s="260"/>
      <c r="E116" s="260"/>
      <c r="F116" s="260"/>
      <c r="G116" s="41"/>
      <c r="H116" s="42"/>
      <c r="I116" s="261"/>
      <c r="J116" s="41"/>
      <c r="K116" s="261"/>
      <c r="L116" s="261"/>
      <c r="M116" s="41"/>
      <c r="N116" s="44"/>
      <c r="O116" s="261"/>
      <c r="P116" s="261"/>
      <c r="Q116" s="261"/>
      <c r="R116" s="261"/>
      <c r="S116" s="261"/>
      <c r="T116" s="261"/>
      <c r="U116" s="261"/>
      <c r="V116" s="261"/>
      <c r="W116" s="261"/>
      <c r="X116" s="260"/>
      <c r="Y116" s="260"/>
      <c r="Z116" s="260"/>
      <c r="AA116" s="262"/>
      <c r="AB116" s="47">
        <f>COUNT(D116:Z116)</f>
        <v>0</v>
      </c>
      <c r="AC116" s="48">
        <f>IF(AB116=0,0,AVERAGE(D116:Z116))</f>
        <v>0</v>
      </c>
      <c r="AD116" s="48">
        <f t="array" ref="AD116">IF(AB116=0,0,IF(AB116&gt;9,AVERAGE(LARGE(D116:Z116,{1,2,3,4,5,6,7,8,9,10})),0))</f>
        <v>0</v>
      </c>
      <c r="AE116" s="48">
        <f t="array" ref="AE116">IF(AB116=0,0,IF(AB116&gt;9,SUM(LARGE(D116:Z116,{1,2,3,4,5,6,7,8,9,10})),0))</f>
        <v>0</v>
      </c>
      <c r="AF116" s="48"/>
    </row>
    <row r="117" spans="1:32" x14ac:dyDescent="0.25">
      <c r="A117" s="38" t="s">
        <v>304</v>
      </c>
      <c r="B117" s="39" t="s">
        <v>6</v>
      </c>
      <c r="C117" s="39" t="s">
        <v>47</v>
      </c>
      <c r="D117" s="260"/>
      <c r="E117" s="260"/>
      <c r="F117" s="260"/>
      <c r="G117" s="41"/>
      <c r="H117" s="42"/>
      <c r="I117" s="261"/>
      <c r="J117" s="41"/>
      <c r="K117" s="261"/>
      <c r="L117" s="261"/>
      <c r="M117" s="41"/>
      <c r="N117" s="44"/>
      <c r="O117" s="261"/>
      <c r="P117" s="261"/>
      <c r="Q117" s="261"/>
      <c r="R117" s="261"/>
      <c r="S117" s="261"/>
      <c r="T117" s="261"/>
      <c r="U117" s="261"/>
      <c r="V117" s="261"/>
      <c r="W117" s="261"/>
      <c r="X117" s="260"/>
      <c r="Y117" s="260"/>
      <c r="Z117" s="260"/>
      <c r="AA117" s="262"/>
      <c r="AB117" s="47">
        <f>COUNT(D117:Z117)</f>
        <v>0</v>
      </c>
      <c r="AC117" s="48">
        <f>IF(AB117=0,0,AVERAGE(D117:Z117))</f>
        <v>0</v>
      </c>
      <c r="AD117" s="48">
        <f t="array" ref="AD117">IF(AB117=0,0,IF(AB117&gt;9,AVERAGE(LARGE(D117:Z117,{1,2,3,4,5,6,7,8,9,10})),0))</f>
        <v>0</v>
      </c>
      <c r="AE117" s="48">
        <f t="array" ref="AE117">IF(AB117=0,0,IF(AB117&gt;9,SUM(LARGE(D117:Z117,{1,2,3,4,5,6,7,8,9,10})),0))</f>
        <v>0</v>
      </c>
      <c r="AF117" s="48"/>
    </row>
    <row r="118" spans="1:32" x14ac:dyDescent="0.25">
      <c r="A118" s="38" t="s">
        <v>196</v>
      </c>
      <c r="B118" s="39" t="s">
        <v>6</v>
      </c>
      <c r="C118" s="39" t="s">
        <v>42</v>
      </c>
      <c r="D118" s="260"/>
      <c r="E118" s="260"/>
      <c r="F118" s="260"/>
      <c r="G118" s="41"/>
      <c r="H118" s="42"/>
      <c r="I118" s="261"/>
      <c r="J118" s="41"/>
      <c r="K118" s="261"/>
      <c r="L118" s="261"/>
      <c r="M118" s="41"/>
      <c r="N118" s="44"/>
      <c r="O118" s="261"/>
      <c r="P118" s="261"/>
      <c r="Q118" s="261"/>
      <c r="R118" s="261"/>
      <c r="S118" s="261"/>
      <c r="T118" s="261"/>
      <c r="U118" s="261"/>
      <c r="V118" s="261"/>
      <c r="W118" s="261"/>
      <c r="X118" s="260"/>
      <c r="Y118" s="260"/>
      <c r="Z118" s="260"/>
      <c r="AA118" s="262"/>
      <c r="AB118" s="47">
        <f>COUNT(D118:Z118)</f>
        <v>0</v>
      </c>
      <c r="AC118" s="48">
        <f>IF(AB118=0,0,AVERAGE(D118:Z118))</f>
        <v>0</v>
      </c>
      <c r="AD118" s="48">
        <f t="array" ref="AD118">IF(AB118=0,0,IF(AB118&gt;9,AVERAGE(LARGE(D118:Z118,{1,2,3,4,5,6,7,8,9,10})),0))</f>
        <v>0</v>
      </c>
      <c r="AE118" s="48">
        <f t="array" ref="AE118">IF(AB118=0,0,IF(AB118&gt;9,SUM(LARGE(D118:Z118,{1,2,3,4,5,6,7,8,9,10})),0))</f>
        <v>0</v>
      </c>
      <c r="AF118" s="48"/>
    </row>
    <row r="119" spans="1:32" x14ac:dyDescent="0.25">
      <c r="A119" s="38" t="s">
        <v>309</v>
      </c>
      <c r="B119" s="39" t="s">
        <v>6</v>
      </c>
      <c r="C119" s="39" t="s">
        <v>52</v>
      </c>
      <c r="D119" s="260"/>
      <c r="E119" s="260"/>
      <c r="F119" s="260"/>
      <c r="G119" s="41"/>
      <c r="H119" s="42"/>
      <c r="I119" s="261"/>
      <c r="J119" s="41"/>
      <c r="K119" s="261"/>
      <c r="L119" s="261"/>
      <c r="M119" s="41"/>
      <c r="N119" s="44"/>
      <c r="O119" s="261"/>
      <c r="P119" s="261"/>
      <c r="Q119" s="261"/>
      <c r="R119" s="261"/>
      <c r="S119" s="261"/>
      <c r="T119" s="261"/>
      <c r="U119" s="261"/>
      <c r="V119" s="261"/>
      <c r="W119" s="261"/>
      <c r="X119" s="260"/>
      <c r="Y119" s="260"/>
      <c r="Z119" s="260"/>
      <c r="AA119" s="262"/>
      <c r="AB119" s="47">
        <f>COUNT(D119:Z119)</f>
        <v>0</v>
      </c>
      <c r="AC119" s="48">
        <f>IF(AB119=0,0,AVERAGE(D119:Z119))</f>
        <v>0</v>
      </c>
      <c r="AD119" s="48">
        <f t="array" ref="AD119">IF(AB119=0,0,IF(AB119&gt;9,AVERAGE(LARGE(D119:Z119,{1,2,3,4,5,6,7,8,9,10})),0))</f>
        <v>0</v>
      </c>
      <c r="AE119" s="263">
        <f t="array" ref="AE119">IF(AB119=0,0,IF(AB119&gt;9,SUM(LARGE(D119:Z119,{1,2,3,4,5,6,7,8,9,10})),0))</f>
        <v>0</v>
      </c>
      <c r="AF119" s="48"/>
    </row>
    <row r="120" spans="1:32" x14ac:dyDescent="0.25">
      <c r="A120" s="38" t="s">
        <v>70</v>
      </c>
      <c r="B120" s="260" t="s">
        <v>9</v>
      </c>
      <c r="C120" s="260" t="s">
        <v>47</v>
      </c>
      <c r="D120" s="260">
        <v>42</v>
      </c>
      <c r="E120" s="260"/>
      <c r="F120" s="260"/>
      <c r="G120" s="41"/>
      <c r="H120" s="42"/>
      <c r="I120" s="261"/>
      <c r="J120" s="41"/>
      <c r="K120" s="261"/>
      <c r="L120" s="261"/>
      <c r="M120" s="41"/>
      <c r="N120" s="44"/>
      <c r="O120" s="261"/>
      <c r="P120" s="261"/>
      <c r="Q120" s="261"/>
      <c r="R120" s="261"/>
      <c r="S120" s="261"/>
      <c r="T120" s="261"/>
      <c r="U120" s="261"/>
      <c r="V120" s="261"/>
      <c r="W120" s="261"/>
      <c r="X120" s="260"/>
      <c r="Y120" s="260"/>
      <c r="Z120" s="260"/>
      <c r="AA120" s="262"/>
      <c r="AB120" s="47">
        <f>COUNT(D120:Z120)</f>
        <v>1</v>
      </c>
      <c r="AC120" s="48">
        <f>IF(AB120=0,0,AVERAGE(D120:Z120))</f>
        <v>42</v>
      </c>
      <c r="AD120" s="48">
        <f t="array" ref="AD120">IF(AB120=0,0,IF(AB120&gt;9,AVERAGE(LARGE(D120:Z120,{1,2,3,4,5,6,7,8,9,10})),0))</f>
        <v>0</v>
      </c>
      <c r="AE120" s="48">
        <f t="array" ref="AE120">IF(AB120=0,0,IF(AB120&gt;9,SUM(LARGE(D120:Z120,{1,2,3,4,5,6,7,8,9,10})),0))</f>
        <v>0</v>
      </c>
      <c r="AF120" s="48"/>
    </row>
    <row r="121" spans="1:32" x14ac:dyDescent="0.25">
      <c r="A121" s="38" t="s">
        <v>150</v>
      </c>
      <c r="B121" s="39" t="s">
        <v>9</v>
      </c>
      <c r="C121" s="39" t="s">
        <v>44</v>
      </c>
      <c r="D121" s="260">
        <v>42</v>
      </c>
      <c r="E121" s="260"/>
      <c r="F121" s="260"/>
      <c r="G121" s="41"/>
      <c r="H121" s="42"/>
      <c r="I121" s="261"/>
      <c r="J121" s="41"/>
      <c r="K121" s="261"/>
      <c r="L121" s="261"/>
      <c r="M121" s="41"/>
      <c r="N121" s="44"/>
      <c r="O121" s="261"/>
      <c r="P121" s="261"/>
      <c r="Q121" s="261"/>
      <c r="R121" s="261"/>
      <c r="S121" s="261"/>
      <c r="T121" s="261"/>
      <c r="U121" s="261"/>
      <c r="V121" s="261"/>
      <c r="W121" s="261"/>
      <c r="X121" s="260"/>
      <c r="Y121" s="260"/>
      <c r="Z121" s="260"/>
      <c r="AA121" s="262"/>
      <c r="AB121" s="47">
        <f>COUNT(D121:Z121)</f>
        <v>1</v>
      </c>
      <c r="AC121" s="48">
        <f>IF(AB121=0,0,AVERAGE(D121:Z121))</f>
        <v>42</v>
      </c>
      <c r="AD121" s="48">
        <f t="array" ref="AD121">IF(AB121=0,0,IF(AB121&gt;9,AVERAGE(LARGE(D121:Z121,{1,2,3,4,5,6,7,8,9,10})),0))</f>
        <v>0</v>
      </c>
      <c r="AE121" s="48">
        <f t="array" ref="AE121">IF(AB121=0,0,IF(AB121&gt;9,SUM(LARGE(D121:Z121,{1,2,3,4,5,6,7,8,9,10})),0))</f>
        <v>0</v>
      </c>
      <c r="AF121" s="48"/>
    </row>
    <row r="122" spans="1:32" x14ac:dyDescent="0.25">
      <c r="A122" s="269" t="s">
        <v>412</v>
      </c>
      <c r="B122" s="262" t="s">
        <v>9</v>
      </c>
      <c r="C122" s="262" t="s">
        <v>44</v>
      </c>
      <c r="D122" s="262">
        <v>41</v>
      </c>
      <c r="E122" s="262"/>
      <c r="F122" s="262"/>
      <c r="G122" s="54"/>
      <c r="H122" s="55"/>
      <c r="I122" s="270"/>
      <c r="J122" s="54"/>
      <c r="K122" s="261"/>
      <c r="L122" s="270"/>
      <c r="M122" s="54"/>
      <c r="N122" s="56"/>
      <c r="O122" s="270"/>
      <c r="P122" s="270"/>
      <c r="Q122" s="270"/>
      <c r="R122" s="270"/>
      <c r="S122" s="270"/>
      <c r="T122" s="270"/>
      <c r="U122" s="270"/>
      <c r="V122" s="270"/>
      <c r="W122" s="270"/>
      <c r="X122" s="262"/>
      <c r="Y122" s="262"/>
      <c r="Z122" s="262"/>
      <c r="AA122" s="53"/>
      <c r="AB122" s="47">
        <f>COUNT(D122:Z122)</f>
        <v>1</v>
      </c>
      <c r="AC122" s="48">
        <f>IF(AB122=0,0,AVERAGE(D122:Z122))</f>
        <v>41</v>
      </c>
      <c r="AD122" s="48">
        <f t="array" ref="AD122">IF(AB122=0,0,IF(AB122&gt;9,AVERAGE(LARGE(D122:Z122,{1,2,3,4,5,6,7,8,9,10})),0))</f>
        <v>0</v>
      </c>
      <c r="AE122" s="48">
        <f t="array" ref="AE122">IF(AB122=0,0,IF(AB122&gt;9,SUM(LARGE(D122:Z122,{1,2,3,4,5,6,7,8,9,10})),0))</f>
        <v>0</v>
      </c>
      <c r="AF122" s="48"/>
    </row>
    <row r="123" spans="1:32" x14ac:dyDescent="0.25">
      <c r="A123" s="38" t="s">
        <v>87</v>
      </c>
      <c r="B123" s="39" t="s">
        <v>9</v>
      </c>
      <c r="C123" s="39" t="s">
        <v>88</v>
      </c>
      <c r="D123" s="260">
        <v>38</v>
      </c>
      <c r="E123" s="260"/>
      <c r="F123" s="260"/>
      <c r="G123" s="41"/>
      <c r="H123" s="42"/>
      <c r="I123" s="261"/>
      <c r="J123" s="41"/>
      <c r="K123" s="261"/>
      <c r="L123" s="261"/>
      <c r="M123" s="41"/>
      <c r="N123" s="44"/>
      <c r="O123" s="261"/>
      <c r="P123" s="261"/>
      <c r="Q123" s="261"/>
      <c r="R123" s="261"/>
      <c r="S123" s="261"/>
      <c r="T123" s="261"/>
      <c r="U123" s="261"/>
      <c r="V123" s="261"/>
      <c r="W123" s="261"/>
      <c r="X123" s="260"/>
      <c r="Y123" s="260"/>
      <c r="Z123" s="260"/>
      <c r="AA123" s="262"/>
      <c r="AB123" s="47">
        <f>COUNT(D123:Z123)</f>
        <v>1</v>
      </c>
      <c r="AC123" s="48">
        <f>IF(AB123=0,0,AVERAGE(D123:Z123))</f>
        <v>38</v>
      </c>
      <c r="AD123" s="48">
        <f t="array" ref="AD123">IF(AB123=0,0,IF(AB123&gt;9,AVERAGE(LARGE(D123:Z123,{1,2,3,4,5,6,7,8,9,10})),0))</f>
        <v>0</v>
      </c>
      <c r="AE123" s="48">
        <f t="array" ref="AE123">IF(AB123=0,0,IF(AB123&gt;9,SUM(LARGE(D123:Z123,{1,2,3,4,5,6,7,8,9,10})),0))</f>
        <v>0</v>
      </c>
      <c r="AF123" s="48"/>
    </row>
    <row r="124" spans="1:32" x14ac:dyDescent="0.25">
      <c r="A124" s="38" t="s">
        <v>70</v>
      </c>
      <c r="B124" s="260" t="s">
        <v>9</v>
      </c>
      <c r="C124" s="260" t="s">
        <v>54</v>
      </c>
      <c r="D124" s="260">
        <v>37</v>
      </c>
      <c r="E124" s="260"/>
      <c r="F124" s="260"/>
      <c r="G124" s="41"/>
      <c r="H124" s="42"/>
      <c r="I124" s="261"/>
      <c r="J124" s="41"/>
      <c r="K124" s="261"/>
      <c r="L124" s="261"/>
      <c r="M124" s="41"/>
      <c r="N124" s="44"/>
      <c r="O124" s="261"/>
      <c r="P124" s="261"/>
      <c r="Q124" s="261"/>
      <c r="R124" s="261"/>
      <c r="S124" s="261"/>
      <c r="T124" s="261"/>
      <c r="U124" s="261"/>
      <c r="V124" s="261"/>
      <c r="W124" s="261"/>
      <c r="X124" s="260"/>
      <c r="Y124" s="260"/>
      <c r="Z124" s="260"/>
      <c r="AA124" s="262"/>
      <c r="AB124" s="47">
        <f>COUNT(D124:Z124)</f>
        <v>1</v>
      </c>
      <c r="AC124" s="48">
        <f>IF(AB124=0,0,AVERAGE(D124:Z124))</f>
        <v>37</v>
      </c>
      <c r="AD124" s="48">
        <f t="array" ref="AD124">IF(AB124=0,0,IF(AB124&gt;9,AVERAGE(LARGE(D124:Z124,{1,2,3,4,5,6,7,8,9,10})),0))</f>
        <v>0</v>
      </c>
      <c r="AE124" s="48">
        <f t="array" ref="AE124">IF(AB124=0,0,IF(AB124&gt;9,SUM(LARGE(D124:Z124,{1,2,3,4,5,6,7,8,9,10})),0))</f>
        <v>0</v>
      </c>
      <c r="AF124" s="48"/>
    </row>
    <row r="125" spans="1:32" x14ac:dyDescent="0.25">
      <c r="A125" s="38" t="s">
        <v>150</v>
      </c>
      <c r="B125" s="39" t="s">
        <v>9</v>
      </c>
      <c r="C125" s="39" t="s">
        <v>47</v>
      </c>
      <c r="D125" s="260">
        <v>36</v>
      </c>
      <c r="E125" s="260"/>
      <c r="F125" s="260"/>
      <c r="G125" s="41"/>
      <c r="H125" s="42"/>
      <c r="I125" s="261"/>
      <c r="J125" s="41"/>
      <c r="K125" s="261"/>
      <c r="L125" s="261"/>
      <c r="M125" s="41"/>
      <c r="N125" s="44"/>
      <c r="O125" s="261"/>
      <c r="P125" s="261"/>
      <c r="Q125" s="261"/>
      <c r="R125" s="261"/>
      <c r="S125" s="261"/>
      <c r="T125" s="261"/>
      <c r="U125" s="261"/>
      <c r="V125" s="261"/>
      <c r="W125" s="261"/>
      <c r="X125" s="260"/>
      <c r="Y125" s="260"/>
      <c r="Z125" s="260"/>
      <c r="AA125" s="262"/>
      <c r="AB125" s="47">
        <f>COUNT(D125:Z125)</f>
        <v>1</v>
      </c>
      <c r="AC125" s="48">
        <f>IF(AB125=0,0,AVERAGE(D125:Z125))</f>
        <v>36</v>
      </c>
      <c r="AD125" s="48">
        <f t="array" ref="AD125">IF(AB125=0,0,IF(AB125&gt;9,AVERAGE(LARGE(D125:Z125,{1,2,3,4,5,6,7,8,9,10})),0))</f>
        <v>0</v>
      </c>
      <c r="AE125" s="48">
        <f t="array" ref="AE125">IF(AB125=0,0,IF(AB125&gt;9,SUM(LARGE(D125:Z125,{1,2,3,4,5,6,7,8,9,10})),0))</f>
        <v>0</v>
      </c>
      <c r="AF125" s="48"/>
    </row>
    <row r="126" spans="1:32" x14ac:dyDescent="0.25">
      <c r="A126" s="269" t="s">
        <v>168</v>
      </c>
      <c r="B126" s="260" t="s">
        <v>9</v>
      </c>
      <c r="C126" s="262" t="s">
        <v>42</v>
      </c>
      <c r="D126" s="260">
        <v>36</v>
      </c>
      <c r="E126" s="260"/>
      <c r="F126" s="260"/>
      <c r="G126" s="41"/>
      <c r="H126" s="42"/>
      <c r="I126" s="261"/>
      <c r="J126" s="41"/>
      <c r="K126" s="261"/>
      <c r="L126" s="261"/>
      <c r="M126" s="41"/>
      <c r="N126" s="44"/>
      <c r="O126" s="261"/>
      <c r="P126" s="261"/>
      <c r="Q126" s="261"/>
      <c r="R126" s="261"/>
      <c r="S126" s="268"/>
      <c r="T126" s="261"/>
      <c r="U126" s="261"/>
      <c r="V126" s="261"/>
      <c r="W126" s="261"/>
      <c r="X126" s="260"/>
      <c r="Y126" s="39"/>
      <c r="Z126" s="39"/>
      <c r="AA126" s="262"/>
      <c r="AB126" s="47">
        <f>COUNT(D126:Z126)</f>
        <v>1</v>
      </c>
      <c r="AC126" s="48">
        <f>IF(AB126=0,0,AVERAGE(D126:Z126))</f>
        <v>36</v>
      </c>
      <c r="AD126" s="48">
        <f t="array" ref="AD126">IF(AB126=0,0,IF(AB126&gt;9,AVERAGE(LARGE(D126:Z126,{1,2,3,4,5,6,7,8,9,10})),0))</f>
        <v>0</v>
      </c>
      <c r="AE126" s="48">
        <f t="array" ref="AE126">IF(AB126=0,0,IF(AB126&gt;9,SUM(LARGE(D126:Z126,{1,2,3,4,5,6,7,8,9,10})),0))</f>
        <v>0</v>
      </c>
      <c r="AF126" s="48"/>
    </row>
    <row r="127" spans="1:32" x14ac:dyDescent="0.25">
      <c r="A127" s="168" t="s">
        <v>118</v>
      </c>
      <c r="B127" s="169" t="s">
        <v>9</v>
      </c>
      <c r="C127" s="169" t="s">
        <v>88</v>
      </c>
      <c r="D127" s="260">
        <v>34</v>
      </c>
      <c r="E127" s="260"/>
      <c r="F127" s="260"/>
      <c r="G127" s="41"/>
      <c r="H127" s="42"/>
      <c r="I127" s="261"/>
      <c r="J127" s="41"/>
      <c r="K127" s="261"/>
      <c r="L127" s="261"/>
      <c r="M127" s="41"/>
      <c r="N127" s="44"/>
      <c r="O127" s="261"/>
      <c r="P127" s="261"/>
      <c r="Q127" s="261"/>
      <c r="R127" s="261"/>
      <c r="S127" s="261"/>
      <c r="T127" s="261"/>
      <c r="U127" s="261"/>
      <c r="V127" s="261"/>
      <c r="W127" s="261"/>
      <c r="X127" s="260"/>
      <c r="Y127" s="260"/>
      <c r="Z127" s="260"/>
      <c r="AA127" s="262"/>
      <c r="AB127" s="47">
        <f>COUNT(D127:Z127)</f>
        <v>1</v>
      </c>
      <c r="AC127" s="48">
        <f>IF(AB127=0,0,AVERAGE(D127:Z127))</f>
        <v>34</v>
      </c>
      <c r="AD127" s="48">
        <f t="array" ref="AD127">IF(AB127=0,0,IF(AB127&gt;9,AVERAGE(LARGE(D127:Z127,{1,2,3,4,5,6,7,8,9,10})),0))</f>
        <v>0</v>
      </c>
      <c r="AE127" s="48">
        <f t="array" ref="AE127">IF(AB127=0,0,IF(AB127&gt;9,SUM(LARGE(D127:Z127,{1,2,3,4,5,6,7,8,9,10})),0))</f>
        <v>0</v>
      </c>
      <c r="AF127" s="48"/>
    </row>
    <row r="128" spans="1:32" x14ac:dyDescent="0.25">
      <c r="A128" s="269" t="s">
        <v>413</v>
      </c>
      <c r="B128" s="262" t="s">
        <v>9</v>
      </c>
      <c r="C128" s="262" t="s">
        <v>47</v>
      </c>
      <c r="D128" s="262">
        <v>29</v>
      </c>
      <c r="E128" s="262"/>
      <c r="F128" s="262"/>
      <c r="G128" s="54"/>
      <c r="H128" s="55"/>
      <c r="I128" s="270"/>
      <c r="J128" s="54"/>
      <c r="K128" s="261"/>
      <c r="L128" s="270"/>
      <c r="M128" s="54"/>
      <c r="N128" s="56"/>
      <c r="O128" s="270"/>
      <c r="P128" s="270"/>
      <c r="Q128" s="270"/>
      <c r="R128" s="270"/>
      <c r="S128" s="270"/>
      <c r="T128" s="270"/>
      <c r="U128" s="270"/>
      <c r="V128" s="270"/>
      <c r="W128" s="270"/>
      <c r="X128" s="262"/>
      <c r="Y128" s="262"/>
      <c r="Z128" s="262"/>
      <c r="AA128" s="53"/>
      <c r="AB128" s="47">
        <f>COUNT(D128:Z128)</f>
        <v>1</v>
      </c>
      <c r="AC128" s="48">
        <f>IF(AB128=0,0,AVERAGE(D128:Z128))</f>
        <v>29</v>
      </c>
      <c r="AD128" s="48">
        <f t="array" ref="AD128">IF(AB128=0,0,IF(AB128&gt;9,AVERAGE(LARGE(D128:Z128,{1,2,3,4,5,6,7,8,9,10})),0))</f>
        <v>0</v>
      </c>
      <c r="AE128" s="48">
        <f t="array" ref="AE128">IF(AB128=0,0,IF(AB128&gt;9,SUM(LARGE(D128:Z128,{1,2,3,4,5,6,7,8,9,10})),0))</f>
        <v>0</v>
      </c>
      <c r="AF128" s="48"/>
    </row>
    <row r="129" spans="1:32" x14ac:dyDescent="0.25">
      <c r="A129" s="38" t="s">
        <v>139</v>
      </c>
      <c r="B129" s="39" t="s">
        <v>9</v>
      </c>
      <c r="C129" s="39" t="s">
        <v>54</v>
      </c>
      <c r="D129" s="260">
        <v>27</v>
      </c>
      <c r="E129" s="260"/>
      <c r="F129" s="260"/>
      <c r="G129" s="39"/>
      <c r="H129" s="50"/>
      <c r="I129" s="260"/>
      <c r="J129" s="39"/>
      <c r="K129" s="260"/>
      <c r="L129" s="260"/>
      <c r="M129" s="39"/>
      <c r="N129" s="45"/>
      <c r="O129" s="260"/>
      <c r="P129" s="260"/>
      <c r="Q129" s="260"/>
      <c r="R129" s="260"/>
      <c r="S129" s="260"/>
      <c r="T129" s="260"/>
      <c r="U129" s="260"/>
      <c r="V129" s="260"/>
      <c r="W129" s="260"/>
      <c r="X129" s="260"/>
      <c r="Y129" s="39"/>
      <c r="Z129" s="39"/>
      <c r="AA129" s="262"/>
      <c r="AB129" s="47">
        <f>COUNT(D129:Z129)</f>
        <v>1</v>
      </c>
      <c r="AC129" s="48">
        <f>IF(AB129=0,0,AVERAGE(D129:Z129))</f>
        <v>27</v>
      </c>
      <c r="AD129" s="48">
        <f t="array" ref="AD129">IF(AB129=0,0,IF(AB129&gt;9,AVERAGE(LARGE(D129:Z129,{1,2,3,4,5,6,7,8,9,10})),0))</f>
        <v>0</v>
      </c>
      <c r="AE129" s="48">
        <f t="array" ref="AE129">IF(AB129=0,0,IF(AB129&gt;9,SUM(LARGE(D129:Z129,{1,2,3,4,5,6,7,8,9,10})),0))</f>
        <v>0</v>
      </c>
      <c r="AF129" s="48"/>
    </row>
    <row r="130" spans="1:32" x14ac:dyDescent="0.25">
      <c r="A130" s="38" t="s">
        <v>76</v>
      </c>
      <c r="B130" s="39" t="s">
        <v>9</v>
      </c>
      <c r="C130" s="39" t="s">
        <v>42</v>
      </c>
      <c r="D130" s="260">
        <v>24</v>
      </c>
      <c r="E130" s="260"/>
      <c r="F130" s="260"/>
      <c r="G130" s="41"/>
      <c r="H130" s="42"/>
      <c r="I130" s="261"/>
      <c r="J130" s="41"/>
      <c r="K130" s="261"/>
      <c r="L130" s="261"/>
      <c r="M130" s="41"/>
      <c r="N130" s="44"/>
      <c r="O130" s="261"/>
      <c r="P130" s="261"/>
      <c r="Q130" s="261"/>
      <c r="R130" s="261"/>
      <c r="S130" s="261"/>
      <c r="T130" s="261"/>
      <c r="U130" s="261"/>
      <c r="V130" s="261"/>
      <c r="W130" s="261"/>
      <c r="X130" s="260"/>
      <c r="Y130" s="260"/>
      <c r="Z130" s="260"/>
      <c r="AA130" s="262"/>
      <c r="AB130" s="47">
        <f>COUNT(D130:Z130)</f>
        <v>1</v>
      </c>
      <c r="AC130" s="48">
        <f>IF(AB130=0,0,AVERAGE(D130:Z130))</f>
        <v>24</v>
      </c>
      <c r="AD130" s="48">
        <f t="array" ref="AD130">IF(AB130=0,0,IF(AB130&gt;9,AVERAGE(LARGE(D130:Z130,{1,2,3,4,5,6,7,8,9,10})),0))</f>
        <v>0</v>
      </c>
      <c r="AE130" s="48">
        <f t="array" ref="AE130">IF(AB130=0,0,IF(AB130&gt;9,SUM(LARGE(D130:Z130,{1,2,3,4,5,6,7,8,9,10})),0))</f>
        <v>0</v>
      </c>
      <c r="AF130" s="48"/>
    </row>
    <row r="131" spans="1:32" x14ac:dyDescent="0.25">
      <c r="A131" s="38" t="s">
        <v>76</v>
      </c>
      <c r="B131" s="39" t="s">
        <v>9</v>
      </c>
      <c r="C131" s="39" t="s">
        <v>47</v>
      </c>
      <c r="D131" s="260">
        <v>22</v>
      </c>
      <c r="E131" s="260"/>
      <c r="F131" s="260"/>
      <c r="G131" s="41"/>
      <c r="H131" s="42"/>
      <c r="I131" s="261"/>
      <c r="J131" s="41"/>
      <c r="K131" s="261"/>
      <c r="L131" s="261"/>
      <c r="M131" s="41"/>
      <c r="N131" s="44"/>
      <c r="O131" s="261"/>
      <c r="P131" s="261"/>
      <c r="Q131" s="261"/>
      <c r="R131" s="261"/>
      <c r="S131" s="261"/>
      <c r="T131" s="261"/>
      <c r="U131" s="261"/>
      <c r="V131" s="261"/>
      <c r="W131" s="261"/>
      <c r="X131" s="260"/>
      <c r="Y131" s="260"/>
      <c r="Z131" s="260"/>
      <c r="AA131" s="262"/>
      <c r="AB131" s="47">
        <f>COUNT(D131:Z131)</f>
        <v>1</v>
      </c>
      <c r="AC131" s="48">
        <f>IF(AB131=0,0,AVERAGE(D131:Z131))</f>
        <v>22</v>
      </c>
      <c r="AD131" s="48">
        <f t="array" ref="AD131">IF(AB131=0,0,IF(AB131&gt;9,AVERAGE(LARGE(D131:Z131,{1,2,3,4,5,6,7,8,9,10})),0))</f>
        <v>0</v>
      </c>
      <c r="AE131" s="48">
        <f t="array" ref="AE131">IF(AB131=0,0,IF(AB131&gt;9,SUM(LARGE(D131:Z131,{1,2,3,4,5,6,7,8,9,10})),0))</f>
        <v>0</v>
      </c>
      <c r="AF131" s="48"/>
    </row>
    <row r="132" spans="1:32" x14ac:dyDescent="0.25">
      <c r="A132" s="38" t="s">
        <v>50</v>
      </c>
      <c r="B132" s="39" t="s">
        <v>9</v>
      </c>
      <c r="C132" s="39" t="s">
        <v>42</v>
      </c>
      <c r="D132" s="260"/>
      <c r="E132" s="260"/>
      <c r="F132" s="260"/>
      <c r="G132" s="41"/>
      <c r="H132" s="42"/>
      <c r="I132" s="261"/>
      <c r="J132" s="41"/>
      <c r="K132" s="261"/>
      <c r="L132" s="261"/>
      <c r="M132" s="41"/>
      <c r="N132" s="44"/>
      <c r="O132" s="261"/>
      <c r="P132" s="261"/>
      <c r="Q132" s="261"/>
      <c r="R132" s="261"/>
      <c r="S132" s="261"/>
      <c r="T132" s="261"/>
      <c r="U132" s="261"/>
      <c r="V132" s="261"/>
      <c r="W132" s="261"/>
      <c r="X132" s="260"/>
      <c r="Y132" s="260"/>
      <c r="Z132" s="260"/>
      <c r="AA132" s="262"/>
      <c r="AB132" s="47">
        <f>COUNT(D132:Z132)</f>
        <v>0</v>
      </c>
      <c r="AC132" s="48">
        <f>IF(AB132=0,0,AVERAGE(D132:Z132))</f>
        <v>0</v>
      </c>
      <c r="AD132" s="48">
        <f t="array" ref="AD132">IF(AB132=0,0,IF(AB132&gt;9,AVERAGE(LARGE(D132:Z132,{1,2,3,4,5,6,7,8,9,10})),0))</f>
        <v>0</v>
      </c>
      <c r="AE132" s="48">
        <f t="array" ref="AE132">IF(AB132=0,0,IF(AB132&gt;9,SUM(LARGE(D132:Z132,{1,2,3,4,5,6,7,8,9,10})),0))</f>
        <v>0</v>
      </c>
      <c r="AF132" s="48"/>
    </row>
    <row r="133" spans="1:32" x14ac:dyDescent="0.25">
      <c r="A133" s="38" t="s">
        <v>50</v>
      </c>
      <c r="B133" s="39" t="s">
        <v>9</v>
      </c>
      <c r="C133" s="39" t="s">
        <v>44</v>
      </c>
      <c r="D133" s="262"/>
      <c r="E133" s="262"/>
      <c r="F133" s="262"/>
      <c r="G133" s="54"/>
      <c r="H133" s="55"/>
      <c r="I133" s="270"/>
      <c r="J133" s="54"/>
      <c r="K133" s="261"/>
      <c r="L133" s="270"/>
      <c r="M133" s="54"/>
      <c r="N133" s="56"/>
      <c r="O133" s="270"/>
      <c r="P133" s="270"/>
      <c r="Q133" s="270"/>
      <c r="R133" s="270"/>
      <c r="S133" s="271"/>
      <c r="T133" s="270"/>
      <c r="U133" s="270"/>
      <c r="V133" s="270"/>
      <c r="W133" s="270"/>
      <c r="X133" s="262"/>
      <c r="Y133" s="262"/>
      <c r="Z133" s="262"/>
      <c r="AA133" s="53"/>
      <c r="AB133" s="47">
        <f>COUNT(D133:Z133)</f>
        <v>0</v>
      </c>
      <c r="AC133" s="48">
        <f>IF(AB133=0,0,AVERAGE(D133:Z133))</f>
        <v>0</v>
      </c>
      <c r="AD133" s="48">
        <f t="array" ref="AD133">IF(AB133=0,0,IF(AB133&gt;9,AVERAGE(LARGE(D133:Z133,{1,2,3,4,5,6,7,8,9,10})),0))</f>
        <v>0</v>
      </c>
      <c r="AE133" s="48">
        <f t="array" ref="AE133">IF(AB133=0,0,IF(AB133&gt;9,SUM(LARGE(D133:Z133,{1,2,3,4,5,6,7,8,9,10})),0))</f>
        <v>0</v>
      </c>
      <c r="AF133" s="48"/>
    </row>
    <row r="134" spans="1:32" x14ac:dyDescent="0.25">
      <c r="A134" s="38" t="s">
        <v>51</v>
      </c>
      <c r="B134" s="39" t="s">
        <v>9</v>
      </c>
      <c r="C134" s="39" t="s">
        <v>42</v>
      </c>
      <c r="D134" s="260"/>
      <c r="E134" s="260"/>
      <c r="F134" s="260"/>
      <c r="G134" s="41"/>
      <c r="H134" s="42"/>
      <c r="I134" s="261"/>
      <c r="J134" s="41"/>
      <c r="K134" s="261"/>
      <c r="L134" s="261"/>
      <c r="M134" s="41"/>
      <c r="N134" s="44"/>
      <c r="O134" s="261"/>
      <c r="P134" s="261"/>
      <c r="Q134" s="261"/>
      <c r="R134" s="261"/>
      <c r="S134" s="261"/>
      <c r="T134" s="261"/>
      <c r="U134" s="261"/>
      <c r="V134" s="261"/>
      <c r="W134" s="261"/>
      <c r="X134" s="260"/>
      <c r="Y134" s="260"/>
      <c r="Z134" s="260"/>
      <c r="AA134" s="262"/>
      <c r="AB134" s="47">
        <f>COUNT(D134:Z134)</f>
        <v>0</v>
      </c>
      <c r="AC134" s="48">
        <f>IF(AB134=0,0,AVERAGE(D134:Z134))</f>
        <v>0</v>
      </c>
      <c r="AD134" s="48">
        <f t="array" ref="AD134">IF(AB134=0,0,IF(AB134&gt;9,AVERAGE(LARGE(D134:Z134,{1,2,3,4,5,6,7,8,9,10})),0))</f>
        <v>0</v>
      </c>
      <c r="AE134" s="48">
        <f t="array" ref="AE134">IF(AB134=0,0,IF(AB134&gt;9,SUM(LARGE(D134:Z134,{1,2,3,4,5,6,7,8,9,10})),0))</f>
        <v>0</v>
      </c>
      <c r="AF134" s="48"/>
    </row>
    <row r="135" spans="1:32" x14ac:dyDescent="0.25">
      <c r="A135" s="38" t="s">
        <v>70</v>
      </c>
      <c r="B135" s="39" t="s">
        <v>9</v>
      </c>
      <c r="C135" s="39" t="s">
        <v>88</v>
      </c>
      <c r="D135" s="260"/>
      <c r="E135" s="260"/>
      <c r="F135" s="260"/>
      <c r="G135" s="41"/>
      <c r="H135" s="42"/>
      <c r="I135" s="261"/>
      <c r="J135" s="41"/>
      <c r="K135" s="261"/>
      <c r="L135" s="261"/>
      <c r="M135" s="41"/>
      <c r="N135" s="44"/>
      <c r="O135" s="261"/>
      <c r="P135" s="261"/>
      <c r="Q135" s="261"/>
      <c r="R135" s="261"/>
      <c r="S135" s="261"/>
      <c r="T135" s="261"/>
      <c r="U135" s="261"/>
      <c r="V135" s="261"/>
      <c r="W135" s="261"/>
      <c r="X135" s="260"/>
      <c r="Y135" s="260"/>
      <c r="Z135" s="260"/>
      <c r="AA135" s="262"/>
      <c r="AB135" s="47">
        <f>COUNT(D135:Z135)</f>
        <v>0</v>
      </c>
      <c r="AC135" s="48">
        <f>IF(AB135=0,0,AVERAGE(D135:Z135))</f>
        <v>0</v>
      </c>
      <c r="AD135" s="48">
        <f t="array" ref="AD135">IF(AB135=0,0,IF(AB135&gt;9,AVERAGE(LARGE(D135:Z135,{1,2,3,4,5,6,7,8,9,10})),0))</f>
        <v>0</v>
      </c>
      <c r="AE135" s="48">
        <f t="array" ref="AE135">IF(AB135=0,0,IF(AB135&gt;9,SUM(LARGE(D135:Z135,{1,2,3,4,5,6,7,8,9,10})),0))</f>
        <v>0</v>
      </c>
      <c r="AF135" s="48"/>
    </row>
    <row r="136" spans="1:32" x14ac:dyDescent="0.25">
      <c r="A136" s="38" t="s">
        <v>266</v>
      </c>
      <c r="B136" s="39" t="s">
        <v>9</v>
      </c>
      <c r="C136" s="39" t="s">
        <v>42</v>
      </c>
      <c r="D136" s="260"/>
      <c r="E136" s="260"/>
      <c r="F136" s="260"/>
      <c r="G136" s="41"/>
      <c r="H136" s="42"/>
      <c r="I136" s="261"/>
      <c r="J136" s="41"/>
      <c r="K136" s="261"/>
      <c r="L136" s="261"/>
      <c r="M136" s="41"/>
      <c r="N136" s="44"/>
      <c r="O136" s="261"/>
      <c r="P136" s="261"/>
      <c r="Q136" s="261"/>
      <c r="R136" s="261"/>
      <c r="S136" s="261"/>
      <c r="T136" s="261"/>
      <c r="U136" s="261"/>
      <c r="V136" s="261"/>
      <c r="W136" s="261"/>
      <c r="X136" s="260"/>
      <c r="Y136" s="260"/>
      <c r="Z136" s="260"/>
      <c r="AA136" s="262"/>
      <c r="AB136" s="47">
        <f>COUNT(D136:Z136)</f>
        <v>0</v>
      </c>
      <c r="AC136" s="48">
        <f>IF(AB136=0,0,AVERAGE(D136:Z136))</f>
        <v>0</v>
      </c>
      <c r="AD136" s="48">
        <f t="array" ref="AD136">IF(AB136=0,0,IF(AB136&gt;9,AVERAGE(LARGE(D136:Z136,{1,2,3,4,5,6,7,8,9,10})),0))</f>
        <v>0</v>
      </c>
      <c r="AE136" s="48">
        <f t="array" ref="AE136">IF(AB136=0,0,IF(AB136&gt;9,SUM(LARGE(D136:Z136,{1,2,3,4,5,6,7,8,9,10})),0))</f>
        <v>0</v>
      </c>
      <c r="AF136" s="48"/>
    </row>
    <row r="137" spans="1:32" x14ac:dyDescent="0.25">
      <c r="A137" s="38" t="s">
        <v>266</v>
      </c>
      <c r="B137" s="39" t="s">
        <v>9</v>
      </c>
      <c r="C137" s="39" t="s">
        <v>44</v>
      </c>
      <c r="D137" s="260"/>
      <c r="E137" s="260"/>
      <c r="F137" s="260"/>
      <c r="G137" s="41"/>
      <c r="H137" s="42"/>
      <c r="I137" s="261"/>
      <c r="J137" s="41"/>
      <c r="K137" s="261"/>
      <c r="L137" s="261"/>
      <c r="M137" s="41"/>
      <c r="N137" s="44"/>
      <c r="O137" s="261"/>
      <c r="P137" s="261"/>
      <c r="Q137" s="261"/>
      <c r="R137" s="261"/>
      <c r="S137" s="261"/>
      <c r="T137" s="261"/>
      <c r="U137" s="261"/>
      <c r="V137" s="261"/>
      <c r="W137" s="261"/>
      <c r="X137" s="260"/>
      <c r="Y137" s="260"/>
      <c r="Z137" s="260"/>
      <c r="AA137" s="262"/>
      <c r="AB137" s="47">
        <f>COUNT(D137:Z137)</f>
        <v>0</v>
      </c>
      <c r="AC137" s="48">
        <f>IF(AB137=0,0,AVERAGE(D137:Z137))</f>
        <v>0</v>
      </c>
      <c r="AD137" s="48">
        <f t="array" ref="AD137">IF(AB137=0,0,IF(AB137&gt;9,AVERAGE(LARGE(D137:Z137,{1,2,3,4,5,6,7,8,9,10})),0))</f>
        <v>0</v>
      </c>
      <c r="AE137" s="48">
        <f t="array" ref="AE137">IF(AB137=0,0,IF(AB137&gt;9,SUM(LARGE(D137:Z137,{1,2,3,4,5,6,7,8,9,10})),0))</f>
        <v>0</v>
      </c>
      <c r="AF137" s="48"/>
    </row>
    <row r="138" spans="1:32" x14ac:dyDescent="0.25">
      <c r="A138" s="38" t="s">
        <v>375</v>
      </c>
      <c r="B138" s="39" t="s">
        <v>9</v>
      </c>
      <c r="C138" s="49" t="s">
        <v>42</v>
      </c>
      <c r="D138" s="260"/>
      <c r="E138" s="260"/>
      <c r="F138" s="260"/>
      <c r="G138" s="41"/>
      <c r="H138" s="42"/>
      <c r="I138" s="261"/>
      <c r="J138" s="41"/>
      <c r="K138" s="261"/>
      <c r="L138" s="261"/>
      <c r="M138" s="41"/>
      <c r="N138" s="44"/>
      <c r="O138" s="261"/>
      <c r="P138" s="261"/>
      <c r="Q138" s="261"/>
      <c r="R138" s="261"/>
      <c r="S138" s="261"/>
      <c r="T138" s="261"/>
      <c r="U138" s="261"/>
      <c r="V138" s="261"/>
      <c r="W138" s="261"/>
      <c r="X138" s="260"/>
      <c r="Y138" s="260"/>
      <c r="Z138" s="260"/>
      <c r="AA138" s="262"/>
      <c r="AB138" s="47">
        <f>COUNT(D138:Z138)</f>
        <v>0</v>
      </c>
      <c r="AC138" s="48">
        <f>IF(AB138=0,0,AVERAGE(D138:Z138))</f>
        <v>0</v>
      </c>
      <c r="AD138" s="48">
        <f t="array" ref="AD138">IF(AB138=0,0,IF(AB138&gt;9,AVERAGE(LARGE(D138:Z138,{1,2,3,4,5,6,7,8,9,10})),0))</f>
        <v>0</v>
      </c>
      <c r="AE138" s="48">
        <f t="array" ref="AE138">IF(AB138=0,0,IF(AB138&gt;9,SUM(LARGE(D138:Z138,{1,2,3,4,5,6,7,8,9,10})),0))</f>
        <v>0</v>
      </c>
      <c r="AF138" s="48"/>
    </row>
    <row r="139" spans="1:32" x14ac:dyDescent="0.25">
      <c r="A139" s="269" t="s">
        <v>89</v>
      </c>
      <c r="B139" s="260" t="s">
        <v>9</v>
      </c>
      <c r="C139" s="260" t="s">
        <v>42</v>
      </c>
      <c r="D139" s="260"/>
      <c r="E139" s="260"/>
      <c r="F139" s="260"/>
      <c r="G139" s="41"/>
      <c r="H139" s="42"/>
      <c r="I139" s="261"/>
      <c r="J139" s="41"/>
      <c r="K139" s="261"/>
      <c r="L139" s="261"/>
      <c r="M139" s="41"/>
      <c r="N139" s="44"/>
      <c r="O139" s="261"/>
      <c r="P139" s="261"/>
      <c r="Q139" s="261"/>
      <c r="R139" s="261"/>
      <c r="S139" s="261"/>
      <c r="T139" s="261"/>
      <c r="U139" s="261"/>
      <c r="V139" s="261"/>
      <c r="W139" s="261"/>
      <c r="X139" s="260"/>
      <c r="Y139" s="260"/>
      <c r="Z139" s="260"/>
      <c r="AA139" s="262"/>
      <c r="AB139" s="47">
        <f>COUNT(D139:Z139)</f>
        <v>0</v>
      </c>
      <c r="AC139" s="48">
        <f>IF(AB139=0,0,AVERAGE(D139:Z139))</f>
        <v>0</v>
      </c>
      <c r="AD139" s="48">
        <f t="array" ref="AD139">IF(AB139=0,0,IF(AB139&gt;9,AVERAGE(LARGE(D139:Z139,{1,2,3,4,5,6,7,8,9,10})),0))</f>
        <v>0</v>
      </c>
      <c r="AE139" s="48">
        <f t="array" ref="AE139">IF(AB139=0,0,IF(AB139&gt;9,SUM(LARGE(D139:Z139,{1,2,3,4,5,6,7,8,9,10})),0))</f>
        <v>0</v>
      </c>
      <c r="AF139" s="48"/>
    </row>
    <row r="140" spans="1:32" x14ac:dyDescent="0.25">
      <c r="A140" s="266" t="s">
        <v>90</v>
      </c>
      <c r="B140" s="260" t="s">
        <v>9</v>
      </c>
      <c r="C140" s="260" t="s">
        <v>42</v>
      </c>
      <c r="D140" s="260"/>
      <c r="E140" s="260"/>
      <c r="F140" s="260"/>
      <c r="G140" s="41"/>
      <c r="H140" s="42"/>
      <c r="I140" s="261"/>
      <c r="J140" s="41"/>
      <c r="K140" s="261"/>
      <c r="L140" s="261"/>
      <c r="M140" s="41"/>
      <c r="N140" s="44"/>
      <c r="O140" s="261"/>
      <c r="P140" s="261"/>
      <c r="Q140" s="261"/>
      <c r="R140" s="261"/>
      <c r="S140" s="261"/>
      <c r="T140" s="261"/>
      <c r="U140" s="261"/>
      <c r="V140" s="261"/>
      <c r="W140" s="261"/>
      <c r="X140" s="260"/>
      <c r="Y140" s="260"/>
      <c r="Z140" s="260"/>
      <c r="AA140" s="262"/>
      <c r="AB140" s="47">
        <f>COUNT(D140:Z140)</f>
        <v>0</v>
      </c>
      <c r="AC140" s="48">
        <f>IF(AB140=0,0,AVERAGE(D140:Z140))</f>
        <v>0</v>
      </c>
      <c r="AD140" s="48">
        <f t="array" ref="AD140">IF(AB140=0,0,IF(AB140&gt;9,AVERAGE(LARGE(D140:Z140,{1,2,3,4,5,6,7,8,9,10})),0))</f>
        <v>0</v>
      </c>
      <c r="AE140" s="48">
        <f t="array" ref="AE140">IF(AB140=0,0,IF(AB140&gt;9,SUM(LARGE(D140:Z140,{1,2,3,4,5,6,7,8,9,10})),0))</f>
        <v>0</v>
      </c>
      <c r="AF140" s="48"/>
    </row>
    <row r="141" spans="1:32" x14ac:dyDescent="0.25">
      <c r="A141" s="38" t="s">
        <v>120</v>
      </c>
      <c r="B141" s="39" t="s">
        <v>9</v>
      </c>
      <c r="C141" s="39" t="s">
        <v>54</v>
      </c>
      <c r="D141" s="260"/>
      <c r="E141" s="260"/>
      <c r="F141" s="260"/>
      <c r="G141" s="41"/>
      <c r="H141" s="42"/>
      <c r="I141" s="261"/>
      <c r="J141" s="41"/>
      <c r="K141" s="261"/>
      <c r="L141" s="261"/>
      <c r="M141" s="41"/>
      <c r="N141" s="44"/>
      <c r="O141" s="261"/>
      <c r="P141" s="261"/>
      <c r="Q141" s="261"/>
      <c r="R141" s="261"/>
      <c r="S141" s="261"/>
      <c r="T141" s="261"/>
      <c r="U141" s="261"/>
      <c r="V141" s="261"/>
      <c r="W141" s="261"/>
      <c r="X141" s="260"/>
      <c r="Y141" s="260"/>
      <c r="Z141" s="260"/>
      <c r="AA141" s="262"/>
      <c r="AB141" s="47">
        <f>COUNT(D141:Z141)</f>
        <v>0</v>
      </c>
      <c r="AC141" s="48">
        <f>IF(AB141=0,0,AVERAGE(D141:Z141))</f>
        <v>0</v>
      </c>
      <c r="AD141" s="48">
        <f t="array" ref="AD141">IF(AB141=0,0,IF(AB141&gt;9,AVERAGE(LARGE(D141:Z141,{1,2,3,4,5,6,7,8,9,10})),0))</f>
        <v>0</v>
      </c>
      <c r="AE141" s="48">
        <f t="array" ref="AE141">IF(AB141=0,0,IF(AB141&gt;9,SUM(LARGE(D141:Z141,{1,2,3,4,5,6,7,8,9,10})),0))</f>
        <v>0</v>
      </c>
      <c r="AF141" s="48"/>
    </row>
    <row r="142" spans="1:32" x14ac:dyDescent="0.25">
      <c r="A142" s="38" t="s">
        <v>120</v>
      </c>
      <c r="B142" s="39" t="s">
        <v>9</v>
      </c>
      <c r="C142" s="39" t="s">
        <v>44</v>
      </c>
      <c r="D142" s="260"/>
      <c r="E142" s="260"/>
      <c r="F142" s="260"/>
      <c r="G142" s="41"/>
      <c r="H142" s="42"/>
      <c r="I142" s="261"/>
      <c r="J142" s="41"/>
      <c r="K142" s="261"/>
      <c r="L142" s="261"/>
      <c r="M142" s="41"/>
      <c r="N142" s="44"/>
      <c r="O142" s="261"/>
      <c r="P142" s="261"/>
      <c r="Q142" s="261"/>
      <c r="R142" s="261"/>
      <c r="S142" s="261"/>
      <c r="T142" s="261"/>
      <c r="U142" s="261"/>
      <c r="V142" s="261"/>
      <c r="W142" s="261"/>
      <c r="X142" s="260"/>
      <c r="Y142" s="260"/>
      <c r="Z142" s="260"/>
      <c r="AA142" s="53"/>
      <c r="AB142" s="47">
        <f>COUNT(D142:Z142)</f>
        <v>0</v>
      </c>
      <c r="AC142" s="48">
        <f>IF(AB142=0,0,AVERAGE(D142:Z142))</f>
        <v>0</v>
      </c>
      <c r="AD142" s="48">
        <f t="array" ref="AD142">IF(AB142=0,0,IF(AB142&gt;9,AVERAGE(LARGE(D142:Z142,{1,2,3,4,5,6,7,8,9,10})),0))</f>
        <v>0</v>
      </c>
      <c r="AE142" s="48">
        <f t="array" ref="AE142">IF(AB142=0,0,IF(AB142&gt;9,SUM(LARGE(D142:Z142,{1,2,3,4,5,6,7,8,9,10})),0))</f>
        <v>0</v>
      </c>
      <c r="AF142" s="48"/>
    </row>
    <row r="143" spans="1:32" x14ac:dyDescent="0.25">
      <c r="A143" s="38" t="s">
        <v>289</v>
      </c>
      <c r="B143" s="39" t="s">
        <v>9</v>
      </c>
      <c r="C143" s="49" t="s">
        <v>52</v>
      </c>
      <c r="D143" s="260"/>
      <c r="E143" s="260"/>
      <c r="F143" s="260"/>
      <c r="G143" s="41"/>
      <c r="H143" s="42"/>
      <c r="I143" s="261"/>
      <c r="J143" s="41"/>
      <c r="K143" s="261"/>
      <c r="L143" s="261"/>
      <c r="M143" s="41"/>
      <c r="N143" s="44"/>
      <c r="O143" s="261"/>
      <c r="P143" s="261"/>
      <c r="Q143" s="261"/>
      <c r="R143" s="261"/>
      <c r="S143" s="261"/>
      <c r="T143" s="261"/>
      <c r="U143" s="261"/>
      <c r="V143" s="261"/>
      <c r="W143" s="261"/>
      <c r="X143" s="260"/>
      <c r="Y143" s="260"/>
      <c r="Z143" s="260"/>
      <c r="AA143" s="262"/>
      <c r="AB143" s="47">
        <f>COUNT(D143:Z143)</f>
        <v>0</v>
      </c>
      <c r="AC143" s="48">
        <f>IF(AB143=0,0,AVERAGE(D143:Z143))</f>
        <v>0</v>
      </c>
      <c r="AD143" s="48">
        <f t="array" ref="AD143">IF(AB143=0,0,IF(AB143&gt;9,AVERAGE(LARGE(D143:Z143,{1,2,3,4,5,6,7,8,9,10})),0))</f>
        <v>0</v>
      </c>
      <c r="AE143" s="48">
        <f t="array" ref="AE143">IF(AB143=0,0,IF(AB143&gt;9,SUM(LARGE(D143:Z143,{1,2,3,4,5,6,7,8,9,10})),0))</f>
        <v>0</v>
      </c>
      <c r="AF143" s="48"/>
    </row>
    <row r="144" spans="1:32" x14ac:dyDescent="0.25">
      <c r="A144" s="38" t="s">
        <v>290</v>
      </c>
      <c r="B144" s="39" t="s">
        <v>9</v>
      </c>
      <c r="C144" s="39" t="s">
        <v>55</v>
      </c>
      <c r="D144" s="260"/>
      <c r="E144" s="260"/>
      <c r="F144" s="260"/>
      <c r="G144" s="41"/>
      <c r="H144" s="42"/>
      <c r="I144" s="261"/>
      <c r="J144" s="41"/>
      <c r="K144" s="261"/>
      <c r="L144" s="261"/>
      <c r="M144" s="41"/>
      <c r="N144" s="44"/>
      <c r="O144" s="261"/>
      <c r="P144" s="261"/>
      <c r="Q144" s="261"/>
      <c r="R144" s="261"/>
      <c r="S144" s="261"/>
      <c r="T144" s="261"/>
      <c r="U144" s="261"/>
      <c r="V144" s="261"/>
      <c r="W144" s="261"/>
      <c r="X144" s="260"/>
      <c r="Y144" s="260"/>
      <c r="Z144" s="260"/>
      <c r="AA144" s="262"/>
      <c r="AB144" s="47">
        <f>COUNT(D144:Z144)</f>
        <v>0</v>
      </c>
      <c r="AC144" s="48">
        <f>IF(AB144=0,0,AVERAGE(D144:Z144))</f>
        <v>0</v>
      </c>
      <c r="AD144" s="48">
        <f t="array" ref="AD144">IF(AB144=0,0,IF(AB144&gt;9,AVERAGE(LARGE(D144:Z144,{1,2,3,4,5,6,7,8,9,10})),0))</f>
        <v>0</v>
      </c>
      <c r="AE144" s="48">
        <f t="array" ref="AE144">IF(AB144=0,0,IF(AB144&gt;9,SUM(LARGE(D144:Z144,{1,2,3,4,5,6,7,8,9,10})),0))</f>
        <v>0</v>
      </c>
      <c r="AF144" s="48"/>
    </row>
    <row r="145" spans="1:32" x14ac:dyDescent="0.25">
      <c r="A145" s="38" t="s">
        <v>291</v>
      </c>
      <c r="B145" s="39" t="s">
        <v>9</v>
      </c>
      <c r="C145" s="39" t="s">
        <v>42</v>
      </c>
      <c r="D145" s="260"/>
      <c r="E145" s="260"/>
      <c r="F145" s="260"/>
      <c r="G145" s="41"/>
      <c r="H145" s="42"/>
      <c r="I145" s="261"/>
      <c r="J145" s="41"/>
      <c r="K145" s="261"/>
      <c r="L145" s="261"/>
      <c r="M145" s="41"/>
      <c r="N145" s="44"/>
      <c r="O145" s="261"/>
      <c r="P145" s="261"/>
      <c r="Q145" s="261"/>
      <c r="R145" s="261"/>
      <c r="S145" s="261"/>
      <c r="T145" s="261"/>
      <c r="U145" s="261"/>
      <c r="V145" s="261"/>
      <c r="W145" s="261"/>
      <c r="X145" s="260"/>
      <c r="Y145" s="260"/>
      <c r="Z145" s="260"/>
      <c r="AA145" s="262"/>
      <c r="AB145" s="47">
        <f>COUNT(D145:Z145)</f>
        <v>0</v>
      </c>
      <c r="AC145" s="48">
        <f>IF(AB145=0,0,AVERAGE(D145:Z145))</f>
        <v>0</v>
      </c>
      <c r="AD145" s="48">
        <f t="array" ref="AD145">IF(AB145=0,0,IF(AB145&gt;9,AVERAGE(LARGE(D145:Z145,{1,2,3,4,5,6,7,8,9,10})),0))</f>
        <v>0</v>
      </c>
      <c r="AE145" s="48">
        <f t="array" ref="AE145">IF(AB145=0,0,IF(AB145&gt;9,SUM(LARGE(D145:Z145,{1,2,3,4,5,6,7,8,9,10})),0))</f>
        <v>0</v>
      </c>
      <c r="AF145" s="48"/>
    </row>
    <row r="146" spans="1:32" x14ac:dyDescent="0.25">
      <c r="A146" s="38" t="s">
        <v>139</v>
      </c>
      <c r="B146" s="39" t="s">
        <v>9</v>
      </c>
      <c r="C146" s="49" t="s">
        <v>88</v>
      </c>
      <c r="D146" s="260"/>
      <c r="E146" s="260"/>
      <c r="F146" s="260"/>
      <c r="G146" s="41"/>
      <c r="H146" s="42"/>
      <c r="I146" s="261"/>
      <c r="J146" s="41"/>
      <c r="K146" s="261"/>
      <c r="L146" s="261"/>
      <c r="M146" s="41"/>
      <c r="N146" s="44"/>
      <c r="O146" s="261"/>
      <c r="P146" s="261"/>
      <c r="Q146" s="261"/>
      <c r="R146" s="261"/>
      <c r="S146" s="261"/>
      <c r="T146" s="261"/>
      <c r="U146" s="261"/>
      <c r="V146" s="261"/>
      <c r="W146" s="261"/>
      <c r="X146" s="260"/>
      <c r="Y146" s="260"/>
      <c r="Z146" s="260"/>
      <c r="AA146" s="262"/>
      <c r="AB146" s="47">
        <f>COUNT(D146:Z146)</f>
        <v>0</v>
      </c>
      <c r="AC146" s="48">
        <f>IF(AB146=0,0,AVERAGE(D146:Z146))</f>
        <v>0</v>
      </c>
      <c r="AD146" s="48">
        <f t="array" ref="AD146">IF(AB146=0,0,IF(AB146&gt;9,AVERAGE(LARGE(D146:Z146,{1,2,3,4,5,6,7,8,9,10})),0))</f>
        <v>0</v>
      </c>
      <c r="AE146" s="48">
        <f t="array" ref="AE146">IF(AB146=0,0,IF(AB146&gt;9,SUM(LARGE(D146:Z146,{1,2,3,4,5,6,7,8,9,10})),0))</f>
        <v>0</v>
      </c>
      <c r="AF146" s="48"/>
    </row>
    <row r="147" spans="1:32" x14ac:dyDescent="0.25">
      <c r="A147" s="38" t="s">
        <v>293</v>
      </c>
      <c r="B147" s="39" t="s">
        <v>9</v>
      </c>
      <c r="C147" s="39" t="s">
        <v>88</v>
      </c>
      <c r="D147" s="260"/>
      <c r="E147" s="260"/>
      <c r="F147" s="260"/>
      <c r="G147" s="41"/>
      <c r="H147" s="42"/>
      <c r="I147" s="261"/>
      <c r="J147" s="41"/>
      <c r="K147" s="261"/>
      <c r="L147" s="261"/>
      <c r="M147" s="41"/>
      <c r="N147" s="44"/>
      <c r="O147" s="261"/>
      <c r="P147" s="261"/>
      <c r="Q147" s="261"/>
      <c r="R147" s="261"/>
      <c r="S147" s="261"/>
      <c r="T147" s="261"/>
      <c r="U147" s="261"/>
      <c r="V147" s="261"/>
      <c r="W147" s="261"/>
      <c r="X147" s="260"/>
      <c r="Y147" s="260"/>
      <c r="Z147" s="260"/>
      <c r="AA147" s="262"/>
      <c r="AB147" s="47">
        <f>COUNT(D147:Z147)</f>
        <v>0</v>
      </c>
      <c r="AC147" s="48">
        <f>IF(AB147=0,0,AVERAGE(D147:Z147))</f>
        <v>0</v>
      </c>
      <c r="AD147" s="48">
        <f t="array" ref="AD147">IF(AB147=0,0,IF(AB147&gt;9,AVERAGE(LARGE(D147:Z147,{1,2,3,4,5,6,7,8,9,10})),0))</f>
        <v>0</v>
      </c>
      <c r="AE147" s="48">
        <f t="array" ref="AE147">IF(AB147=0,0,IF(AB147&gt;9,SUM(LARGE(D147:Z147,{1,2,3,4,5,6,7,8,9,10})),0))</f>
        <v>0</v>
      </c>
      <c r="AF147" s="48"/>
    </row>
    <row r="148" spans="1:32" x14ac:dyDescent="0.25">
      <c r="A148" s="269" t="s">
        <v>145</v>
      </c>
      <c r="B148" s="260" t="s">
        <v>9</v>
      </c>
      <c r="C148" s="39" t="s">
        <v>54</v>
      </c>
      <c r="D148" s="260"/>
      <c r="E148" s="260"/>
      <c r="F148" s="260"/>
      <c r="G148" s="41"/>
      <c r="H148" s="42"/>
      <c r="I148" s="261"/>
      <c r="J148" s="41"/>
      <c r="K148" s="261"/>
      <c r="L148" s="261"/>
      <c r="M148" s="41"/>
      <c r="N148" s="44"/>
      <c r="O148" s="261"/>
      <c r="P148" s="261"/>
      <c r="Q148" s="261"/>
      <c r="R148" s="261"/>
      <c r="S148" s="261"/>
      <c r="T148" s="261"/>
      <c r="U148" s="261"/>
      <c r="V148" s="261"/>
      <c r="W148" s="261"/>
      <c r="X148" s="260"/>
      <c r="Y148" s="260"/>
      <c r="Z148" s="260"/>
      <c r="AA148" s="262"/>
      <c r="AB148" s="47">
        <f>COUNT(D148:Z148)</f>
        <v>0</v>
      </c>
      <c r="AC148" s="48">
        <f>IF(AB148=0,0,AVERAGE(D148:Z148))</f>
        <v>0</v>
      </c>
      <c r="AD148" s="48">
        <f t="array" ref="AD148">IF(AB148=0,0,IF(AB148&gt;9,AVERAGE(LARGE(D148:Z148,{1,2,3,4,5,6,7,8,9,10})),0))</f>
        <v>0</v>
      </c>
      <c r="AE148" s="48">
        <f t="array" ref="AE148">IF(AB148=0,0,IF(AB148&gt;9,SUM(LARGE(D148:Z148,{1,2,3,4,5,6,7,8,9,10})),0))</f>
        <v>0</v>
      </c>
      <c r="AF148" s="48"/>
    </row>
    <row r="149" spans="1:32" x14ac:dyDescent="0.25">
      <c r="A149" s="269" t="s">
        <v>145</v>
      </c>
      <c r="B149" s="262" t="s">
        <v>9</v>
      </c>
      <c r="C149" s="262" t="s">
        <v>44</v>
      </c>
      <c r="D149" s="260"/>
      <c r="E149" s="260"/>
      <c r="F149" s="260"/>
      <c r="G149" s="41"/>
      <c r="H149" s="42"/>
      <c r="I149" s="261"/>
      <c r="J149" s="41"/>
      <c r="K149" s="261"/>
      <c r="L149" s="261"/>
      <c r="M149" s="41"/>
      <c r="N149" s="44"/>
      <c r="O149" s="261"/>
      <c r="P149" s="261"/>
      <c r="Q149" s="261"/>
      <c r="R149" s="261"/>
      <c r="S149" s="261"/>
      <c r="T149" s="261"/>
      <c r="U149" s="261"/>
      <c r="V149" s="261"/>
      <c r="W149" s="261"/>
      <c r="X149" s="260"/>
      <c r="Y149" s="260"/>
      <c r="Z149" s="260"/>
      <c r="AA149" s="53"/>
      <c r="AB149" s="47">
        <f>COUNT(D149:Z149)</f>
        <v>0</v>
      </c>
      <c r="AC149" s="48">
        <f>IF(AB149=0,0,AVERAGE(D149:Z149))</f>
        <v>0</v>
      </c>
      <c r="AD149" s="48">
        <f t="array" ref="AD149">IF(AB149=0,0,IF(AB149&gt;9,AVERAGE(LARGE(D149:Z149,{1,2,3,4,5,6,7,8,9,10})),0))</f>
        <v>0</v>
      </c>
      <c r="AE149" s="48">
        <f t="array" ref="AE149">IF(AB149=0,0,IF(AB149&gt;9,SUM(LARGE(D149:Z149,{1,2,3,4,5,6,7,8,9,10})),0))</f>
        <v>0</v>
      </c>
      <c r="AF149" s="48"/>
    </row>
    <row r="150" spans="1:32" x14ac:dyDescent="0.25">
      <c r="A150" s="269" t="s">
        <v>168</v>
      </c>
      <c r="B150" s="260" t="s">
        <v>9</v>
      </c>
      <c r="C150" s="39" t="s">
        <v>54</v>
      </c>
      <c r="D150" s="260"/>
      <c r="E150" s="260"/>
      <c r="F150" s="260"/>
      <c r="G150" s="41"/>
      <c r="H150" s="42"/>
      <c r="I150" s="261"/>
      <c r="J150" s="41"/>
      <c r="K150" s="261"/>
      <c r="L150" s="261"/>
      <c r="M150" s="41"/>
      <c r="N150" s="44"/>
      <c r="O150" s="261"/>
      <c r="P150" s="261"/>
      <c r="Q150" s="261"/>
      <c r="R150" s="261"/>
      <c r="S150" s="261"/>
      <c r="T150" s="261"/>
      <c r="U150" s="261"/>
      <c r="V150" s="261"/>
      <c r="W150" s="261"/>
      <c r="X150" s="260"/>
      <c r="Y150" s="260"/>
      <c r="Z150" s="260"/>
      <c r="AA150" s="262"/>
      <c r="AB150" s="47">
        <f>COUNT(D150:Z150)</f>
        <v>0</v>
      </c>
      <c r="AC150" s="48">
        <f>IF(AB150=0,0,AVERAGE(D150:Z150))</f>
        <v>0</v>
      </c>
      <c r="AD150" s="48">
        <f t="array" ref="AD150">IF(AB150=0,0,IF(AB150&gt;9,AVERAGE(LARGE(D150:Z150,{1,2,3,4,5,6,7,8,9,10})),0))</f>
        <v>0</v>
      </c>
      <c r="AE150" s="48">
        <f t="array" ref="AE150">IF(AB150=0,0,IF(AB150&gt;9,SUM(LARGE(D150:Z150,{1,2,3,4,5,6,7,8,9,10})),0))</f>
        <v>0</v>
      </c>
      <c r="AF150" s="48"/>
    </row>
    <row r="151" spans="1:32" x14ac:dyDescent="0.25">
      <c r="A151" s="38" t="s">
        <v>188</v>
      </c>
      <c r="B151" s="39" t="s">
        <v>9</v>
      </c>
      <c r="C151" s="39" t="s">
        <v>42</v>
      </c>
      <c r="D151" s="260"/>
      <c r="E151" s="260"/>
      <c r="F151" s="260"/>
      <c r="G151" s="41"/>
      <c r="H151" s="42"/>
      <c r="I151" s="261"/>
      <c r="J151" s="41"/>
      <c r="K151" s="261"/>
      <c r="L151" s="261"/>
      <c r="M151" s="41"/>
      <c r="N151" s="44"/>
      <c r="O151" s="261"/>
      <c r="P151" s="261"/>
      <c r="Q151" s="261"/>
      <c r="R151" s="261"/>
      <c r="S151" s="261"/>
      <c r="T151" s="261"/>
      <c r="U151" s="261"/>
      <c r="V151" s="261"/>
      <c r="W151" s="261"/>
      <c r="X151" s="260"/>
      <c r="Y151" s="260"/>
      <c r="Z151" s="260"/>
      <c r="AA151" s="262"/>
      <c r="AB151" s="47">
        <f>COUNT(D151:Z151)</f>
        <v>0</v>
      </c>
      <c r="AC151" s="48">
        <f>IF(AB151=0,0,AVERAGE(D151:Z151))</f>
        <v>0</v>
      </c>
      <c r="AD151" s="48">
        <f t="array" ref="AD151">IF(AB151=0,0,IF(AB151&gt;9,AVERAGE(LARGE(D151:Z151,{1,2,3,4,5,6,7,8,9,10})),0))</f>
        <v>0</v>
      </c>
      <c r="AE151" s="48">
        <f t="array" ref="AE151">IF(AB151=0,0,IF(AB151&gt;9,SUM(LARGE(D151:Z151,{1,2,3,4,5,6,7,8,9,10})),0))</f>
        <v>0</v>
      </c>
      <c r="AF151" s="48"/>
    </row>
    <row r="152" spans="1:32" x14ac:dyDescent="0.25">
      <c r="A152" s="38" t="s">
        <v>188</v>
      </c>
      <c r="B152" s="39" t="s">
        <v>9</v>
      </c>
      <c r="C152" s="39" t="s">
        <v>44</v>
      </c>
      <c r="D152" s="260"/>
      <c r="E152" s="260"/>
      <c r="F152" s="260"/>
      <c r="G152" s="41"/>
      <c r="H152" s="42"/>
      <c r="I152" s="261"/>
      <c r="J152" s="41"/>
      <c r="K152" s="261"/>
      <c r="L152" s="261"/>
      <c r="M152" s="41"/>
      <c r="N152" s="44"/>
      <c r="O152" s="261"/>
      <c r="P152" s="261"/>
      <c r="Q152" s="261"/>
      <c r="R152" s="261"/>
      <c r="S152" s="261"/>
      <c r="T152" s="261"/>
      <c r="U152" s="261"/>
      <c r="V152" s="261"/>
      <c r="W152" s="261"/>
      <c r="X152" s="260"/>
      <c r="Y152" s="260"/>
      <c r="Z152" s="260"/>
      <c r="AA152" s="262"/>
      <c r="AB152" s="47">
        <f>COUNT(D152:Z152)</f>
        <v>0</v>
      </c>
      <c r="AC152" s="48">
        <f>IF(AB152=0,0,AVERAGE(D152:Z152))</f>
        <v>0</v>
      </c>
      <c r="AD152" s="48">
        <f t="array" ref="AD152">IF(AB152=0,0,IF(AB152&gt;9,AVERAGE(LARGE(D152:Z152,{1,2,3,4,5,6,7,8,9,10})),0))</f>
        <v>0</v>
      </c>
      <c r="AE152" s="48">
        <f t="array" ref="AE152">IF(AB152=0,0,IF(AB152&gt;9,SUM(LARGE(D152:Z152,{1,2,3,4,5,6,7,8,9,10})),0))</f>
        <v>0</v>
      </c>
      <c r="AF152" s="48"/>
    </row>
    <row r="153" spans="1:32" x14ac:dyDescent="0.25">
      <c r="A153" s="38" t="s">
        <v>81</v>
      </c>
      <c r="B153" s="39" t="s">
        <v>11</v>
      </c>
      <c r="C153" s="39" t="s">
        <v>42</v>
      </c>
      <c r="D153" s="260">
        <v>42</v>
      </c>
      <c r="E153" s="260"/>
      <c r="F153" s="260"/>
      <c r="G153" s="41"/>
      <c r="H153" s="42"/>
      <c r="I153" s="261"/>
      <c r="J153" s="41"/>
      <c r="K153" s="261"/>
      <c r="L153" s="261"/>
      <c r="M153" s="41"/>
      <c r="N153" s="44"/>
      <c r="O153" s="261"/>
      <c r="P153" s="261"/>
      <c r="Q153" s="261"/>
      <c r="R153" s="261"/>
      <c r="S153" s="261"/>
      <c r="T153" s="261"/>
      <c r="U153" s="261"/>
      <c r="V153" s="261"/>
      <c r="W153" s="261"/>
      <c r="X153" s="260">
        <v>47</v>
      </c>
      <c r="Y153" s="260"/>
      <c r="Z153" s="260"/>
      <c r="AA153" s="262"/>
      <c r="AB153" s="47">
        <f>COUNT(D153:Z153)</f>
        <v>2</v>
      </c>
      <c r="AC153" s="48">
        <f>IF(AB153=0,0,AVERAGE(D153:Z153))</f>
        <v>44.5</v>
      </c>
      <c r="AD153" s="48">
        <f t="array" ref="AD153">IF(AB153=0,0,IF(AB153&gt;9,AVERAGE(LARGE(D153:Z153,{1,2,3,4,5,6,7,8,9,10})),0))</f>
        <v>0</v>
      </c>
      <c r="AE153" s="48">
        <f t="array" ref="AE153">IF(AB153=0,0,IF(AB153&gt;9,SUM(LARGE(D153:Z153,{1,2,3,4,5,6,7,8,9,10})),0))</f>
        <v>0</v>
      </c>
      <c r="AF153" s="48"/>
    </row>
    <row r="154" spans="1:32" x14ac:dyDescent="0.25">
      <c r="A154" s="38" t="s">
        <v>57</v>
      </c>
      <c r="B154" s="39" t="s">
        <v>11</v>
      </c>
      <c r="C154" s="39" t="s">
        <v>42</v>
      </c>
      <c r="D154" s="260">
        <v>41</v>
      </c>
      <c r="E154" s="260"/>
      <c r="F154" s="260"/>
      <c r="G154" s="41"/>
      <c r="H154" s="42"/>
      <c r="I154" s="261"/>
      <c r="J154" s="41"/>
      <c r="K154" s="261"/>
      <c r="L154" s="261"/>
      <c r="M154" s="41"/>
      <c r="N154" s="44"/>
      <c r="O154" s="261"/>
      <c r="P154" s="261"/>
      <c r="Q154" s="261"/>
      <c r="R154" s="261"/>
      <c r="S154" s="261"/>
      <c r="T154" s="261"/>
      <c r="U154" s="261"/>
      <c r="V154" s="261"/>
      <c r="W154" s="261"/>
      <c r="X154" s="260">
        <v>41</v>
      </c>
      <c r="Y154" s="260"/>
      <c r="Z154" s="260"/>
      <c r="AA154" s="262"/>
      <c r="AB154" s="47">
        <f>COUNT(D154:Z154)</f>
        <v>2</v>
      </c>
      <c r="AC154" s="48">
        <f>IF(AB154=0,0,AVERAGE(D154:Z154))</f>
        <v>41</v>
      </c>
      <c r="AD154" s="48">
        <f t="array" ref="AD154">IF(AB154=0,0,IF(AB154&gt;9,AVERAGE(LARGE(D154:Z154,{1,2,3,4,5,6,7,8,9,10})),0))</f>
        <v>0</v>
      </c>
      <c r="AE154" s="48">
        <f t="array" ref="AE154">IF(AB154=0,0,IF(AB154&gt;9,SUM(LARGE(D154:Z154,{1,2,3,4,5,6,7,8,9,10})),0))</f>
        <v>0</v>
      </c>
      <c r="AF154" s="48"/>
    </row>
    <row r="155" spans="1:32" x14ac:dyDescent="0.25">
      <c r="A155" s="38" t="s">
        <v>78</v>
      </c>
      <c r="B155" s="39" t="s">
        <v>11</v>
      </c>
      <c r="C155" s="39" t="s">
        <v>42</v>
      </c>
      <c r="D155" s="260">
        <v>46</v>
      </c>
      <c r="E155" s="260"/>
      <c r="F155" s="260"/>
      <c r="G155" s="41"/>
      <c r="H155" s="42"/>
      <c r="I155" s="261"/>
      <c r="J155" s="41"/>
      <c r="K155" s="261"/>
      <c r="L155" s="261"/>
      <c r="M155" s="41"/>
      <c r="N155" s="44"/>
      <c r="O155" s="261"/>
      <c r="P155" s="261"/>
      <c r="Q155" s="261"/>
      <c r="R155" s="261"/>
      <c r="S155" s="261"/>
      <c r="T155" s="261"/>
      <c r="U155" s="261"/>
      <c r="V155" s="261"/>
      <c r="W155" s="261"/>
      <c r="X155" s="260"/>
      <c r="Y155" s="260"/>
      <c r="Z155" s="45"/>
      <c r="AA155" s="262"/>
      <c r="AB155" s="47">
        <f>COUNT(D155:Z155)</f>
        <v>1</v>
      </c>
      <c r="AC155" s="48">
        <f>IF(AB155=0,0,AVERAGE(D155:Z155))</f>
        <v>46</v>
      </c>
      <c r="AD155" s="48">
        <f t="array" ref="AD155">IF(AB155=0,0,IF(AB155&gt;9,AVERAGE(LARGE(D155:Z155,{1,2,3,4,5,6,7,8,9,10})),0))</f>
        <v>0</v>
      </c>
      <c r="AE155" s="48">
        <f t="array" ref="AE155">IF(AB155=0,0,IF(AB155&gt;9,SUM(LARGE(D155:Z155,{1,2,3,4,5,6,7,8,9,10})),0))</f>
        <v>0</v>
      </c>
      <c r="AF155" s="48"/>
    </row>
    <row r="156" spans="1:32" x14ac:dyDescent="0.25">
      <c r="A156" s="269" t="s">
        <v>200</v>
      </c>
      <c r="B156" s="260" t="s">
        <v>11</v>
      </c>
      <c r="C156" s="260" t="s">
        <v>42</v>
      </c>
      <c r="D156" s="260">
        <v>42</v>
      </c>
      <c r="E156" s="260"/>
      <c r="F156" s="260"/>
      <c r="G156" s="41"/>
      <c r="H156" s="42"/>
      <c r="I156" s="261"/>
      <c r="J156" s="41"/>
      <c r="K156" s="261"/>
      <c r="L156" s="261"/>
      <c r="M156" s="41"/>
      <c r="N156" s="44"/>
      <c r="O156" s="261"/>
      <c r="P156" s="261"/>
      <c r="Q156" s="261"/>
      <c r="R156" s="261"/>
      <c r="S156" s="261"/>
      <c r="T156" s="261"/>
      <c r="U156" s="261"/>
      <c r="V156" s="261"/>
      <c r="W156" s="261"/>
      <c r="X156" s="260"/>
      <c r="Y156" s="260"/>
      <c r="Z156" s="260"/>
      <c r="AA156" s="262"/>
      <c r="AB156" s="47">
        <f>COUNT(D156:Z156)</f>
        <v>1</v>
      </c>
      <c r="AC156" s="48">
        <f>IF(AB156=0,0,AVERAGE(D156:Z156))</f>
        <v>42</v>
      </c>
      <c r="AD156" s="48">
        <f t="array" ref="AD156">IF(AB156=0,0,IF(AB156&gt;9,AVERAGE(LARGE(D156:Z156,{1,2,3,4,5,6,7,8,9,10})),0))</f>
        <v>0</v>
      </c>
      <c r="AE156" s="263">
        <f t="array" ref="AE156">IF(AB156=0,0,IF(AB156&gt;9,SUM(LARGE(D156:Z156,{1,2,3,4,5,6,7,8,9,10})),0))</f>
        <v>0</v>
      </c>
      <c r="AF156" s="48"/>
    </row>
    <row r="157" spans="1:32" x14ac:dyDescent="0.25">
      <c r="A157" s="38" t="s">
        <v>316</v>
      </c>
      <c r="B157" s="39" t="s">
        <v>11</v>
      </c>
      <c r="C157" s="39" t="s">
        <v>42</v>
      </c>
      <c r="D157" s="260">
        <v>39</v>
      </c>
      <c r="E157" s="260"/>
      <c r="F157" s="260"/>
      <c r="G157" s="41"/>
      <c r="H157" s="42"/>
      <c r="I157" s="261"/>
      <c r="J157" s="41"/>
      <c r="K157" s="261"/>
      <c r="L157" s="261"/>
      <c r="M157" s="41"/>
      <c r="N157" s="44"/>
      <c r="O157" s="261"/>
      <c r="P157" s="261"/>
      <c r="Q157" s="261"/>
      <c r="R157" s="261"/>
      <c r="S157" s="261"/>
      <c r="T157" s="261"/>
      <c r="U157" s="261"/>
      <c r="V157" s="261"/>
      <c r="W157" s="261"/>
      <c r="X157" s="260"/>
      <c r="Y157" s="260"/>
      <c r="Z157" s="260"/>
      <c r="AA157" s="262"/>
      <c r="AB157" s="47">
        <f>COUNT(D157:Z157)</f>
        <v>1</v>
      </c>
      <c r="AC157" s="48">
        <f>IF(AB157=0,0,AVERAGE(D157:Z157))</f>
        <v>39</v>
      </c>
      <c r="AD157" s="48">
        <f t="array" ref="AD157">IF(AB157=0,0,IF(AB157&gt;9,AVERAGE(LARGE(D157:Z157,{1,2,3,4,5,6,7,8,9,10})),0))</f>
        <v>0</v>
      </c>
      <c r="AE157" s="48">
        <f t="array" ref="AE157">IF(AB157=0,0,IF(AB157&gt;9,SUM(LARGE(D157:Z157,{1,2,3,4,5,6,7,8,9,10})),0))</f>
        <v>0</v>
      </c>
      <c r="AF157" s="48"/>
    </row>
    <row r="158" spans="1:32" x14ac:dyDescent="0.25">
      <c r="A158" s="38" t="s">
        <v>316</v>
      </c>
      <c r="B158" s="39" t="s">
        <v>11</v>
      </c>
      <c r="C158" s="39" t="s">
        <v>47</v>
      </c>
      <c r="D158" s="260">
        <v>39</v>
      </c>
      <c r="E158" s="260"/>
      <c r="F158" s="260"/>
      <c r="G158" s="41"/>
      <c r="H158" s="42"/>
      <c r="I158" s="261"/>
      <c r="J158" s="41"/>
      <c r="K158" s="261"/>
      <c r="L158" s="261"/>
      <c r="M158" s="41"/>
      <c r="N158" s="44"/>
      <c r="O158" s="261"/>
      <c r="P158" s="261"/>
      <c r="Q158" s="261"/>
      <c r="R158" s="261"/>
      <c r="S158" s="261"/>
      <c r="T158" s="261"/>
      <c r="U158" s="261"/>
      <c r="V158" s="261"/>
      <c r="W158" s="261"/>
      <c r="X158" s="260"/>
      <c r="Y158" s="260"/>
      <c r="Z158" s="260"/>
      <c r="AA158" s="262"/>
      <c r="AB158" s="47">
        <f>COUNT(D158:Z158)</f>
        <v>1</v>
      </c>
      <c r="AC158" s="48">
        <f>IF(AB158=0,0,AVERAGE(D158:Z158))</f>
        <v>39</v>
      </c>
      <c r="AD158" s="48">
        <f t="array" ref="AD158">IF(AB158=0,0,IF(AB158&gt;9,AVERAGE(LARGE(D158:Z158,{1,2,3,4,5,6,7,8,9,10})),0))</f>
        <v>0</v>
      </c>
      <c r="AE158" s="48">
        <f t="array" ref="AE158">IF(AB158=0,0,IF(AB158&gt;9,SUM(LARGE(D158:Z158,{1,2,3,4,5,6,7,8,9,10})),0))</f>
        <v>0</v>
      </c>
      <c r="AF158" s="48"/>
    </row>
    <row r="159" spans="1:32" x14ac:dyDescent="0.25">
      <c r="A159" s="38" t="s">
        <v>151</v>
      </c>
      <c r="B159" s="39" t="s">
        <v>11</v>
      </c>
      <c r="C159" s="39" t="s">
        <v>42</v>
      </c>
      <c r="D159" s="260">
        <v>39</v>
      </c>
      <c r="E159" s="260"/>
      <c r="F159" s="260"/>
      <c r="G159" s="41"/>
      <c r="H159" s="42"/>
      <c r="I159" s="261"/>
      <c r="J159" s="41"/>
      <c r="K159" s="261"/>
      <c r="L159" s="261"/>
      <c r="M159" s="41"/>
      <c r="N159" s="44"/>
      <c r="O159" s="261"/>
      <c r="P159" s="261"/>
      <c r="Q159" s="261"/>
      <c r="R159" s="261"/>
      <c r="S159" s="261"/>
      <c r="T159" s="261"/>
      <c r="U159" s="261"/>
      <c r="V159" s="261"/>
      <c r="W159" s="261"/>
      <c r="X159" s="260"/>
      <c r="Y159" s="260"/>
      <c r="Z159" s="260"/>
      <c r="AA159" s="262"/>
      <c r="AB159" s="47">
        <f>COUNT(D159:Z159)</f>
        <v>1</v>
      </c>
      <c r="AC159" s="48">
        <f>IF(AB159=0,0,AVERAGE(D159:Z159))</f>
        <v>39</v>
      </c>
      <c r="AD159" s="48">
        <f t="array" ref="AD159">IF(AB159=0,0,IF(AB159&gt;9,AVERAGE(LARGE(D159:Z159,{1,2,3,4,5,6,7,8,9,10})),0))</f>
        <v>0</v>
      </c>
      <c r="AE159" s="48">
        <f t="array" ref="AE159">IF(AB159=0,0,IF(AB159&gt;9,SUM(LARGE(D159:Z159,{1,2,3,4,5,6,7,8,9,10})),0))</f>
        <v>0</v>
      </c>
      <c r="AF159" s="48"/>
    </row>
    <row r="160" spans="1:32" x14ac:dyDescent="0.25">
      <c r="A160" s="38" t="s">
        <v>151</v>
      </c>
      <c r="B160" s="39" t="s">
        <v>11</v>
      </c>
      <c r="C160" s="39" t="s">
        <v>44</v>
      </c>
      <c r="D160" s="260">
        <v>38</v>
      </c>
      <c r="E160" s="260"/>
      <c r="F160" s="260"/>
      <c r="G160" s="41"/>
      <c r="H160" s="42"/>
      <c r="I160" s="261"/>
      <c r="J160" s="41"/>
      <c r="K160" s="261"/>
      <c r="L160" s="261"/>
      <c r="M160" s="41"/>
      <c r="N160" s="44"/>
      <c r="O160" s="261"/>
      <c r="P160" s="261"/>
      <c r="Q160" s="261"/>
      <c r="R160" s="261"/>
      <c r="S160" s="261"/>
      <c r="T160" s="261"/>
      <c r="U160" s="261"/>
      <c r="V160" s="261"/>
      <c r="W160" s="261"/>
      <c r="X160" s="260"/>
      <c r="Y160" s="260"/>
      <c r="Z160" s="260"/>
      <c r="AA160" s="262"/>
      <c r="AB160" s="47">
        <f>COUNT(D160:Z160)</f>
        <v>1</v>
      </c>
      <c r="AC160" s="48">
        <f>IF(AB160=0,0,AVERAGE(D160:Z160))</f>
        <v>38</v>
      </c>
      <c r="AD160" s="48">
        <f t="array" ref="AD160">IF(AB160=0,0,IF(AB160&gt;9,AVERAGE(LARGE(D160:Z160,{1,2,3,4,5,6,7,8,9,10})),0))</f>
        <v>0</v>
      </c>
      <c r="AE160" s="48">
        <f t="array" ref="AE160">IF(AB160=0,0,IF(AB160&gt;9,SUM(LARGE(D160:Z160,{1,2,3,4,5,6,7,8,9,10})),0))</f>
        <v>0</v>
      </c>
      <c r="AF160" s="48"/>
    </row>
    <row r="161" spans="1:32" x14ac:dyDescent="0.25">
      <c r="A161" s="38" t="s">
        <v>319</v>
      </c>
      <c r="B161" s="39" t="s">
        <v>11</v>
      </c>
      <c r="C161" s="39" t="s">
        <v>42</v>
      </c>
      <c r="D161" s="260">
        <v>37</v>
      </c>
      <c r="E161" s="260"/>
      <c r="F161" s="260"/>
      <c r="G161" s="41"/>
      <c r="H161" s="42"/>
      <c r="I161" s="261"/>
      <c r="J161" s="41"/>
      <c r="K161" s="261"/>
      <c r="L161" s="261"/>
      <c r="M161" s="41"/>
      <c r="N161" s="44"/>
      <c r="O161" s="261"/>
      <c r="P161" s="261"/>
      <c r="Q161" s="261"/>
      <c r="R161" s="261"/>
      <c r="S161" s="261"/>
      <c r="T161" s="261"/>
      <c r="U161" s="261"/>
      <c r="V161" s="261"/>
      <c r="W161" s="261"/>
      <c r="X161" s="260"/>
      <c r="Y161" s="260"/>
      <c r="Z161" s="260"/>
      <c r="AA161" s="262"/>
      <c r="AB161" s="47">
        <f>COUNT(D161:Z161)</f>
        <v>1</v>
      </c>
      <c r="AC161" s="48">
        <f>IF(AB161=0,0,AVERAGE(D161:Z161))</f>
        <v>37</v>
      </c>
      <c r="AD161" s="48">
        <f t="array" ref="AD161">IF(AB161=0,0,IF(AB161&gt;9,AVERAGE(LARGE(D161:Z161,{1,2,3,4,5,6,7,8,9,10})),0))</f>
        <v>0</v>
      </c>
      <c r="AE161" s="48">
        <f t="array" ref="AE161">IF(AB161=0,0,IF(AB161&gt;9,SUM(LARGE(D161:Z161,{1,2,3,4,5,6,7,8,9,10})),0))</f>
        <v>0</v>
      </c>
      <c r="AF161" s="48"/>
    </row>
    <row r="162" spans="1:32" x14ac:dyDescent="0.25">
      <c r="A162" s="269" t="s">
        <v>94</v>
      </c>
      <c r="B162" s="260" t="s">
        <v>11</v>
      </c>
      <c r="C162" s="39" t="s">
        <v>42</v>
      </c>
      <c r="D162" s="260">
        <v>36</v>
      </c>
      <c r="E162" s="260"/>
      <c r="F162" s="260"/>
      <c r="G162" s="41"/>
      <c r="H162" s="42"/>
      <c r="I162" s="261"/>
      <c r="J162" s="41"/>
      <c r="K162" s="261"/>
      <c r="L162" s="261"/>
      <c r="M162" s="41"/>
      <c r="N162" s="44"/>
      <c r="O162" s="261"/>
      <c r="P162" s="261"/>
      <c r="Q162" s="261"/>
      <c r="R162" s="261"/>
      <c r="S162" s="261"/>
      <c r="T162" s="261"/>
      <c r="U162" s="261"/>
      <c r="V162" s="261"/>
      <c r="W162" s="261"/>
      <c r="X162" s="260"/>
      <c r="Y162" s="260"/>
      <c r="Z162" s="260"/>
      <c r="AA162" s="262"/>
      <c r="AB162" s="47">
        <f>COUNT(D162:Z162)</f>
        <v>1</v>
      </c>
      <c r="AC162" s="48">
        <f>IF(AB162=0,0,AVERAGE(D162:Z162))</f>
        <v>36</v>
      </c>
      <c r="AD162" s="48">
        <f t="array" ref="AD162">IF(AB162=0,0,IF(AB162&gt;9,AVERAGE(LARGE(D162:Z162,{1,2,3,4,5,6,7,8,9,10})),0))</f>
        <v>0</v>
      </c>
      <c r="AE162" s="48">
        <f t="array" ref="AE162">IF(AB162=0,0,IF(AB162&gt;9,SUM(LARGE(D162:Z162,{1,2,3,4,5,6,7,8,9,10})),0))</f>
        <v>0</v>
      </c>
      <c r="AF162" s="48"/>
    </row>
    <row r="163" spans="1:32" x14ac:dyDescent="0.25">
      <c r="A163" s="38" t="s">
        <v>319</v>
      </c>
      <c r="B163" s="262" t="s">
        <v>11</v>
      </c>
      <c r="C163" s="39" t="s">
        <v>47</v>
      </c>
      <c r="D163" s="260">
        <v>31</v>
      </c>
      <c r="E163" s="260"/>
      <c r="F163" s="260"/>
      <c r="G163" s="41"/>
      <c r="H163" s="42"/>
      <c r="I163" s="261"/>
      <c r="J163" s="41"/>
      <c r="K163" s="261"/>
      <c r="L163" s="261"/>
      <c r="M163" s="41"/>
      <c r="N163" s="44"/>
      <c r="O163" s="261"/>
      <c r="P163" s="261"/>
      <c r="Q163" s="261"/>
      <c r="R163" s="261"/>
      <c r="S163" s="261"/>
      <c r="T163" s="261"/>
      <c r="U163" s="261"/>
      <c r="V163" s="261"/>
      <c r="W163" s="261"/>
      <c r="X163" s="260"/>
      <c r="Y163" s="260"/>
      <c r="Z163" s="260"/>
      <c r="AA163" s="262"/>
      <c r="AB163" s="47">
        <f>COUNT(D163:Z163)</f>
        <v>1</v>
      </c>
      <c r="AC163" s="48">
        <f>IF(AB163=0,0,AVERAGE(D163:Z163))</f>
        <v>31</v>
      </c>
      <c r="AD163" s="48">
        <f t="array" ref="AD163">IF(AB163=0,0,IF(AB163&gt;9,AVERAGE(LARGE(D163:Z163,{1,2,3,4,5,6,7,8,9,10})),0))</f>
        <v>0</v>
      </c>
      <c r="AE163" s="48">
        <f t="array" ref="AE163">IF(AB163=0,0,IF(AB163&gt;9,SUM(LARGE(D163:Z163,{1,2,3,4,5,6,7,8,9,10})),0))</f>
        <v>0</v>
      </c>
      <c r="AF163" s="48"/>
    </row>
    <row r="164" spans="1:32" x14ac:dyDescent="0.25">
      <c r="A164" s="38" t="s">
        <v>160</v>
      </c>
      <c r="B164" s="39" t="s">
        <v>11</v>
      </c>
      <c r="C164" s="39" t="s">
        <v>42</v>
      </c>
      <c r="D164" s="260">
        <v>23</v>
      </c>
      <c r="E164" s="260"/>
      <c r="F164" s="260"/>
      <c r="G164" s="41"/>
      <c r="H164" s="42"/>
      <c r="I164" s="261"/>
      <c r="J164" s="41"/>
      <c r="K164" s="261"/>
      <c r="L164" s="261"/>
      <c r="M164" s="41"/>
      <c r="N164" s="44"/>
      <c r="O164" s="261"/>
      <c r="P164" s="261"/>
      <c r="Q164" s="261"/>
      <c r="R164" s="261"/>
      <c r="S164" s="261"/>
      <c r="T164" s="261"/>
      <c r="U164" s="261"/>
      <c r="V164" s="261"/>
      <c r="W164" s="261"/>
      <c r="X164" s="260"/>
      <c r="Y164" s="260"/>
      <c r="Z164" s="260"/>
      <c r="AA164" s="262"/>
      <c r="AB164" s="47">
        <f>COUNT(D164:Z164)</f>
        <v>1</v>
      </c>
      <c r="AC164" s="48">
        <f>IF(AB164=0,0,AVERAGE(D164:Z164))</f>
        <v>23</v>
      </c>
      <c r="AD164" s="48">
        <f t="array" ref="AD164">IF(AB164=0,0,IF(AB164&gt;9,AVERAGE(LARGE(D164:Z164,{1,2,3,4,5,6,7,8,9,10})),0))</f>
        <v>0</v>
      </c>
      <c r="AE164" s="48">
        <f t="array" ref="AE164">IF(AB164=0,0,IF(AB164&gt;9,SUM(LARGE(D164:Z164,{1,2,3,4,5,6,7,8,9,10})),0))</f>
        <v>0</v>
      </c>
      <c r="AF164" s="48"/>
    </row>
    <row r="165" spans="1:32" x14ac:dyDescent="0.25">
      <c r="A165" s="269" t="s">
        <v>416</v>
      </c>
      <c r="B165" s="262" t="s">
        <v>11</v>
      </c>
      <c r="C165" s="39" t="s">
        <v>52</v>
      </c>
      <c r="D165" s="260">
        <v>20</v>
      </c>
      <c r="E165" s="260"/>
      <c r="F165" s="260"/>
      <c r="G165" s="41"/>
      <c r="H165" s="42"/>
      <c r="I165" s="261"/>
      <c r="J165" s="41"/>
      <c r="K165" s="261"/>
      <c r="L165" s="261"/>
      <c r="M165" s="41"/>
      <c r="N165" s="44"/>
      <c r="O165" s="261"/>
      <c r="P165" s="261"/>
      <c r="Q165" s="261"/>
      <c r="R165" s="261"/>
      <c r="S165" s="261"/>
      <c r="T165" s="261"/>
      <c r="U165" s="261"/>
      <c r="V165" s="261"/>
      <c r="W165" s="261"/>
      <c r="X165" s="260"/>
      <c r="Y165" s="39"/>
      <c r="Z165" s="39"/>
      <c r="AA165" s="262"/>
      <c r="AB165" s="47">
        <f>COUNT(D165:Z165)</f>
        <v>1</v>
      </c>
      <c r="AC165" s="48">
        <f>IF(AB165=0,0,AVERAGE(D165:Z165))</f>
        <v>20</v>
      </c>
      <c r="AD165" s="48">
        <f t="array" ref="AD165">IF(AB165=0,0,IF(AB165&gt;9,AVERAGE(LARGE(D165:Z165,{1,2,3,4,5,6,7,8,9,10})),0))</f>
        <v>0</v>
      </c>
      <c r="AE165" s="48">
        <f t="array" ref="AE165">IF(AB165=0,0,IF(AB165&gt;9,SUM(LARGE(D165:Z165,{1,2,3,4,5,6,7,8,9,10})),0))</f>
        <v>0</v>
      </c>
      <c r="AF165" s="48"/>
    </row>
    <row r="166" spans="1:32" x14ac:dyDescent="0.25">
      <c r="A166" s="38" t="s">
        <v>260</v>
      </c>
      <c r="B166" s="39" t="s">
        <v>11</v>
      </c>
      <c r="C166" s="39" t="s">
        <v>52</v>
      </c>
      <c r="D166" s="260"/>
      <c r="E166" s="260"/>
      <c r="F166" s="260"/>
      <c r="G166" s="41"/>
      <c r="H166" s="42"/>
      <c r="I166" s="261"/>
      <c r="J166" s="41"/>
      <c r="K166" s="261"/>
      <c r="L166" s="261"/>
      <c r="M166" s="41"/>
      <c r="N166" s="44"/>
      <c r="O166" s="261"/>
      <c r="P166" s="261"/>
      <c r="Q166" s="261"/>
      <c r="R166" s="261"/>
      <c r="S166" s="261"/>
      <c r="T166" s="261"/>
      <c r="U166" s="261"/>
      <c r="V166" s="261"/>
      <c r="W166" s="261"/>
      <c r="X166" s="260"/>
      <c r="Y166" s="260"/>
      <c r="Z166" s="260"/>
      <c r="AA166" s="262"/>
      <c r="AB166" s="47">
        <f>COUNT(D166:Z166)</f>
        <v>0</v>
      </c>
      <c r="AC166" s="48">
        <f>IF(AB166=0,0,AVERAGE(D166:Z166))</f>
        <v>0</v>
      </c>
      <c r="AD166" s="48">
        <f t="array" ref="AD166">IF(AB166=0,0,IF(AB166&gt;9,AVERAGE(LARGE(D166:Z166,{1,2,3,4,5,6,7,8,9,10})),0))</f>
        <v>0</v>
      </c>
      <c r="AE166" s="48">
        <f t="array" ref="AE166">IF(AB166=0,0,IF(AB166&gt;9,SUM(LARGE(D166:Z166,{1,2,3,4,5,6,7,8,9,10})),0))</f>
        <v>0</v>
      </c>
      <c r="AF166" s="48"/>
    </row>
    <row r="167" spans="1:32" x14ac:dyDescent="0.25">
      <c r="A167" s="38" t="s">
        <v>330</v>
      </c>
      <c r="B167" s="39" t="s">
        <v>11</v>
      </c>
      <c r="C167" s="39" t="s">
        <v>42</v>
      </c>
      <c r="D167" s="260"/>
      <c r="E167" s="260"/>
      <c r="F167" s="260"/>
      <c r="G167" s="41"/>
      <c r="H167" s="42"/>
      <c r="I167" s="261"/>
      <c r="J167" s="41"/>
      <c r="K167" s="261"/>
      <c r="L167" s="261"/>
      <c r="M167" s="41"/>
      <c r="N167" s="44"/>
      <c r="O167" s="261"/>
      <c r="P167" s="261"/>
      <c r="Q167" s="261"/>
      <c r="R167" s="261"/>
      <c r="S167" s="261"/>
      <c r="T167" s="261"/>
      <c r="U167" s="261"/>
      <c r="V167" s="261"/>
      <c r="W167" s="261"/>
      <c r="X167" s="260"/>
      <c r="Y167" s="260"/>
      <c r="Z167" s="260"/>
      <c r="AA167" s="262"/>
      <c r="AB167" s="47">
        <f>COUNT(D167:Z167)</f>
        <v>0</v>
      </c>
      <c r="AC167" s="48">
        <f>IF(AB167=0,0,AVERAGE(D167:Z167))</f>
        <v>0</v>
      </c>
      <c r="AD167" s="48">
        <f t="array" ref="AD167">IF(AB167=0,0,IF(AB167&gt;9,AVERAGE(LARGE(D167:Z167,{1,2,3,4,5,6,7,8,9,10})),0))</f>
        <v>0</v>
      </c>
      <c r="AE167" s="48">
        <f t="array" ref="AE167">IF(AB167=0,0,IF(AB167&gt;9,SUM(LARGE(D167:Z167,{1,2,3,4,5,6,7,8,9,10})),0))</f>
        <v>0</v>
      </c>
      <c r="AF167" s="48"/>
    </row>
    <row r="168" spans="1:32" x14ac:dyDescent="0.25">
      <c r="A168" s="38" t="s">
        <v>360</v>
      </c>
      <c r="B168" s="39" t="s">
        <v>11</v>
      </c>
      <c r="C168" s="39" t="s">
        <v>42</v>
      </c>
      <c r="D168" s="260"/>
      <c r="E168" s="262"/>
      <c r="F168" s="262"/>
      <c r="G168" s="54"/>
      <c r="H168" s="55"/>
      <c r="I168" s="270"/>
      <c r="J168" s="54"/>
      <c r="K168" s="261"/>
      <c r="L168" s="270"/>
      <c r="M168" s="54"/>
      <c r="N168" s="56"/>
      <c r="O168" s="270"/>
      <c r="P168" s="270"/>
      <c r="Q168" s="270"/>
      <c r="R168" s="270"/>
      <c r="S168" s="270"/>
      <c r="T168" s="270"/>
      <c r="U168" s="270"/>
      <c r="V168" s="270"/>
      <c r="W168" s="270"/>
      <c r="X168" s="262"/>
      <c r="Y168" s="262"/>
      <c r="Z168" s="262"/>
      <c r="AA168" s="53"/>
      <c r="AB168" s="47">
        <f>COUNT(D168:Z168)</f>
        <v>0</v>
      </c>
      <c r="AC168" s="48">
        <f>IF(AB168=0,0,AVERAGE(D168:Z168))</f>
        <v>0</v>
      </c>
      <c r="AD168" s="48">
        <f t="array" ref="AD168">IF(AB168=0,0,IF(AB168&gt;9,AVERAGE(LARGE(D168:Z168,{1,2,3,4,5,6,7,8,9,10})),0))</f>
        <v>0</v>
      </c>
      <c r="AE168" s="48">
        <f t="array" ref="AE168">IF(AB168=0,0,IF(AB168&gt;9,SUM(LARGE(D168:Z168,{1,2,3,4,5,6,7,8,9,10})),0))</f>
        <v>0</v>
      </c>
      <c r="AF168" s="48"/>
    </row>
    <row r="169" spans="1:32" x14ac:dyDescent="0.25">
      <c r="A169" s="38" t="s">
        <v>62</v>
      </c>
      <c r="B169" s="39" t="s">
        <v>11</v>
      </c>
      <c r="C169" s="39" t="s">
        <v>42</v>
      </c>
      <c r="D169" s="260"/>
      <c r="E169" s="260"/>
      <c r="F169" s="260"/>
      <c r="G169" s="41"/>
      <c r="H169" s="42"/>
      <c r="I169" s="261"/>
      <c r="J169" s="41"/>
      <c r="K169" s="261"/>
      <c r="L169" s="261"/>
      <c r="M169" s="41"/>
      <c r="N169" s="44"/>
      <c r="O169" s="261"/>
      <c r="P169" s="261"/>
      <c r="Q169" s="261"/>
      <c r="R169" s="261"/>
      <c r="S169" s="261"/>
      <c r="T169" s="261"/>
      <c r="U169" s="261"/>
      <c r="V169" s="261"/>
      <c r="W169" s="261"/>
      <c r="X169" s="260"/>
      <c r="Y169" s="260"/>
      <c r="Z169" s="260"/>
      <c r="AA169" s="53"/>
      <c r="AB169" s="47">
        <f>COUNT(D169:Z169)</f>
        <v>0</v>
      </c>
      <c r="AC169" s="48">
        <f>IF(AB169=0,0,AVERAGE(D169:Z169))</f>
        <v>0</v>
      </c>
      <c r="AD169" s="48">
        <f t="array" ref="AD169">IF(AB169=0,0,IF(AB169&gt;9,AVERAGE(LARGE(D169:Z169,{1,2,3,4,5,6,7,8,9,10})),0))</f>
        <v>0</v>
      </c>
      <c r="AE169" s="48">
        <f t="array" ref="AE169">IF(AB169=0,0,IF(AB169&gt;9,SUM(LARGE(D169:Z169,{1,2,3,4,5,6,7,8,9,10})),0))</f>
        <v>0</v>
      </c>
      <c r="AF169" s="48"/>
    </row>
    <row r="170" spans="1:32" x14ac:dyDescent="0.25">
      <c r="A170" s="38" t="s">
        <v>264</v>
      </c>
      <c r="B170" s="39" t="s">
        <v>11</v>
      </c>
      <c r="C170" s="49" t="s">
        <v>42</v>
      </c>
      <c r="D170" s="260"/>
      <c r="E170" s="260"/>
      <c r="F170" s="260"/>
      <c r="G170" s="41"/>
      <c r="H170" s="42"/>
      <c r="I170" s="261"/>
      <c r="J170" s="41"/>
      <c r="K170" s="261"/>
      <c r="L170" s="261"/>
      <c r="M170" s="41"/>
      <c r="N170" s="44"/>
      <c r="O170" s="261"/>
      <c r="P170" s="261"/>
      <c r="Q170" s="261"/>
      <c r="R170" s="261"/>
      <c r="S170" s="268"/>
      <c r="T170" s="261"/>
      <c r="U170" s="261"/>
      <c r="V170" s="261"/>
      <c r="W170" s="261"/>
      <c r="X170" s="260"/>
      <c r="Y170" s="39"/>
      <c r="Z170" s="39"/>
      <c r="AA170" s="262"/>
      <c r="AB170" s="47">
        <f>COUNT(D170:Z170)</f>
        <v>0</v>
      </c>
      <c r="AC170" s="48">
        <f>IF(AB170=0,0,AVERAGE(D170:Z170))</f>
        <v>0</v>
      </c>
      <c r="AD170" s="48">
        <f t="array" ref="AD170">IF(AB170=0,0,IF(AB170&gt;9,AVERAGE(LARGE(D170:Z170,{1,2,3,4,5,6,7,8,9,10})),0))</f>
        <v>0</v>
      </c>
      <c r="AE170" s="48">
        <f t="array" ref="AE170">IF(AB170=0,0,IF(AB170&gt;9,SUM(LARGE(D170:Z170,{1,2,3,4,5,6,7,8,9,10})),0))</f>
        <v>0</v>
      </c>
      <c r="AF170" s="48"/>
    </row>
    <row r="171" spans="1:32" x14ac:dyDescent="0.25">
      <c r="A171" s="38" t="s">
        <v>71</v>
      </c>
      <c r="B171" s="39" t="s">
        <v>11</v>
      </c>
      <c r="C171" s="39" t="s">
        <v>42</v>
      </c>
      <c r="D171" s="260"/>
      <c r="E171" s="260"/>
      <c r="F171" s="260"/>
      <c r="G171" s="41"/>
      <c r="H171" s="42"/>
      <c r="I171" s="261"/>
      <c r="J171" s="41"/>
      <c r="K171" s="261"/>
      <c r="L171" s="261"/>
      <c r="M171" s="41"/>
      <c r="N171" s="44"/>
      <c r="O171" s="261"/>
      <c r="P171" s="261"/>
      <c r="Q171" s="261"/>
      <c r="R171" s="261"/>
      <c r="S171" s="261"/>
      <c r="T171" s="261"/>
      <c r="U171" s="261"/>
      <c r="V171" s="261"/>
      <c r="W171" s="261"/>
      <c r="X171" s="260"/>
      <c r="Y171" s="260"/>
      <c r="Z171" s="260"/>
      <c r="AA171" s="262"/>
      <c r="AB171" s="47">
        <f>COUNT(D171:Z171)</f>
        <v>0</v>
      </c>
      <c r="AC171" s="48">
        <f>IF(AB171=0,0,AVERAGE(D171:Z171))</f>
        <v>0</v>
      </c>
      <c r="AD171" s="48">
        <f t="array" ref="AD171">IF(AB171=0,0,IF(AB171&gt;9,AVERAGE(LARGE(D171:Z171,{1,2,3,4,5,6,7,8,9,10})),0))</f>
        <v>0</v>
      </c>
      <c r="AE171" s="48">
        <f t="array" ref="AE171">IF(AB171=0,0,IF(AB171&gt;9,SUM(LARGE(D171:Z171,{1,2,3,4,5,6,7,8,9,10})),0))</f>
        <v>0</v>
      </c>
      <c r="AF171" s="48"/>
    </row>
    <row r="172" spans="1:32" x14ac:dyDescent="0.25">
      <c r="A172" s="38" t="s">
        <v>404</v>
      </c>
      <c r="B172" s="39" t="s">
        <v>11</v>
      </c>
      <c r="C172" s="39" t="s">
        <v>55</v>
      </c>
      <c r="D172" s="260"/>
      <c r="E172" s="260"/>
      <c r="F172" s="260"/>
      <c r="G172" s="41"/>
      <c r="H172" s="42"/>
      <c r="I172" s="261"/>
      <c r="J172" s="41"/>
      <c r="K172" s="261"/>
      <c r="L172" s="261"/>
      <c r="M172" s="41"/>
      <c r="N172" s="44"/>
      <c r="O172" s="261"/>
      <c r="P172" s="261"/>
      <c r="Q172" s="261"/>
      <c r="R172" s="261"/>
      <c r="S172" s="268"/>
      <c r="T172" s="261"/>
      <c r="U172" s="261"/>
      <c r="V172" s="261"/>
      <c r="W172" s="261"/>
      <c r="X172" s="260"/>
      <c r="Y172" s="260"/>
      <c r="Z172" s="260"/>
      <c r="AA172" s="262"/>
      <c r="AB172" s="47">
        <f>COUNT(D172:Z172)</f>
        <v>0</v>
      </c>
      <c r="AC172" s="48">
        <f>IF(AB172=0,0,AVERAGE(D172:Z172))</f>
        <v>0</v>
      </c>
      <c r="AD172" s="48">
        <f t="array" ref="AD172">IF(AB172=0,0,IF(AB172&gt;9,AVERAGE(LARGE(D172:Z172,{1,2,3,4,5,6,7,8,9,10})),0))</f>
        <v>0</v>
      </c>
      <c r="AE172" s="48">
        <f t="array" ref="AE172">IF(AB172=0,0,IF(AB172&gt;9,SUM(LARGE(D172:Z172,{1,2,3,4,5,6,7,8,9,10})),0))</f>
        <v>0</v>
      </c>
      <c r="AF172" s="48"/>
    </row>
    <row r="173" spans="1:32" x14ac:dyDescent="0.25">
      <c r="A173" s="38" t="s">
        <v>405</v>
      </c>
      <c r="B173" s="39" t="s">
        <v>11</v>
      </c>
      <c r="C173" s="39" t="s">
        <v>55</v>
      </c>
      <c r="D173" s="260"/>
      <c r="E173" s="260"/>
      <c r="F173" s="260"/>
      <c r="G173" s="41"/>
      <c r="H173" s="42"/>
      <c r="I173" s="261"/>
      <c r="J173" s="41"/>
      <c r="K173" s="261"/>
      <c r="L173" s="261"/>
      <c r="M173" s="41"/>
      <c r="N173" s="44"/>
      <c r="O173" s="261"/>
      <c r="P173" s="261"/>
      <c r="Q173" s="261"/>
      <c r="R173" s="261"/>
      <c r="S173" s="268"/>
      <c r="T173" s="261"/>
      <c r="U173" s="261"/>
      <c r="V173" s="261"/>
      <c r="W173" s="261"/>
      <c r="X173" s="260"/>
      <c r="Y173" s="260"/>
      <c r="Z173" s="260"/>
      <c r="AA173" s="262"/>
      <c r="AB173" s="47">
        <f>COUNT(D173:Z173)</f>
        <v>0</v>
      </c>
      <c r="AC173" s="48">
        <f>IF(AB173=0,0,AVERAGE(D173:Z173))</f>
        <v>0</v>
      </c>
      <c r="AD173" s="48">
        <f t="array" ref="AD173">IF(AB173=0,0,IF(AB173&gt;9,AVERAGE(LARGE(D173:Z173,{1,2,3,4,5,6,7,8,9,10})),0))</f>
        <v>0</v>
      </c>
      <c r="AE173" s="48">
        <f t="array" ref="AE173">IF(AB173=0,0,IF(AB173&gt;9,SUM(LARGE(D173:Z173,{1,2,3,4,5,6,7,8,9,10})),0))</f>
        <v>0</v>
      </c>
      <c r="AF173" s="48"/>
    </row>
    <row r="174" spans="1:32" x14ac:dyDescent="0.25">
      <c r="A174" s="269" t="s">
        <v>279</v>
      </c>
      <c r="B174" s="260" t="s">
        <v>11</v>
      </c>
      <c r="C174" s="260" t="s">
        <v>42</v>
      </c>
      <c r="D174" s="260"/>
      <c r="E174" s="260"/>
      <c r="F174" s="260"/>
      <c r="G174" s="41"/>
      <c r="H174" s="42"/>
      <c r="I174" s="261"/>
      <c r="J174" s="41"/>
      <c r="K174" s="261"/>
      <c r="L174" s="261"/>
      <c r="M174" s="41"/>
      <c r="N174" s="44"/>
      <c r="O174" s="261"/>
      <c r="P174" s="261"/>
      <c r="Q174" s="261"/>
      <c r="R174" s="261"/>
      <c r="S174" s="261"/>
      <c r="T174" s="261"/>
      <c r="U174" s="261"/>
      <c r="V174" s="261"/>
      <c r="W174" s="261"/>
      <c r="X174" s="260"/>
      <c r="Y174" s="260"/>
      <c r="Z174" s="260"/>
      <c r="AA174" s="262"/>
      <c r="AB174" s="47">
        <f>COUNT(D174:Z174)</f>
        <v>0</v>
      </c>
      <c r="AC174" s="48">
        <f>IF(AB174=0,0,AVERAGE(D174:Z174))</f>
        <v>0</v>
      </c>
      <c r="AD174" s="48">
        <f t="array" ref="AD174">IF(AB174=0,0,IF(AB174&gt;9,AVERAGE(LARGE(D174:Z174,{1,2,3,4,5,6,7,8,9,10})),0))</f>
        <v>0</v>
      </c>
      <c r="AE174" s="48">
        <f t="array" ref="AE174">IF(AB174=0,0,IF(AB174&gt;9,SUM(LARGE(D174:Z174,{1,2,3,4,5,6,7,8,9,10})),0))</f>
        <v>0</v>
      </c>
      <c r="AF174" s="48"/>
    </row>
    <row r="175" spans="1:32" x14ac:dyDescent="0.25">
      <c r="A175" s="38" t="s">
        <v>284</v>
      </c>
      <c r="B175" s="39" t="s">
        <v>11</v>
      </c>
      <c r="C175" s="39" t="s">
        <v>42</v>
      </c>
      <c r="D175" s="260"/>
      <c r="E175" s="260"/>
      <c r="F175" s="260"/>
      <c r="G175" s="41"/>
      <c r="H175" s="42"/>
      <c r="I175" s="261"/>
      <c r="J175" s="41"/>
      <c r="K175" s="261"/>
      <c r="L175" s="261"/>
      <c r="M175" s="41"/>
      <c r="N175" s="44"/>
      <c r="O175" s="261"/>
      <c r="P175" s="261"/>
      <c r="Q175" s="261"/>
      <c r="R175" s="261"/>
      <c r="S175" s="261"/>
      <c r="T175" s="261"/>
      <c r="U175" s="261"/>
      <c r="V175" s="261"/>
      <c r="W175" s="261"/>
      <c r="X175" s="260"/>
      <c r="Y175" s="260"/>
      <c r="Z175" s="260"/>
      <c r="AA175" s="262"/>
      <c r="AB175" s="47">
        <f>COUNT(D175:Z175)</f>
        <v>0</v>
      </c>
      <c r="AC175" s="48">
        <f>IF(AB175=0,0,AVERAGE(D175:Z175))</f>
        <v>0</v>
      </c>
      <c r="AD175" s="48">
        <f t="array" ref="AD175">IF(AB175=0,0,IF(AB175&gt;9,AVERAGE(LARGE(D175:Z175,{1,2,3,4,5,6,7,8,9,10})),0))</f>
        <v>0</v>
      </c>
      <c r="AE175" s="48">
        <f t="array" ref="AE175">IF(AB175=0,0,IF(AB175&gt;9,SUM(LARGE(D175:Z175,{1,2,3,4,5,6,7,8,9,10})),0))</f>
        <v>0</v>
      </c>
      <c r="AF175" s="48"/>
    </row>
    <row r="176" spans="1:32" x14ac:dyDescent="0.25">
      <c r="A176" s="38" t="s">
        <v>285</v>
      </c>
      <c r="B176" s="39" t="s">
        <v>11</v>
      </c>
      <c r="C176" s="39" t="s">
        <v>42</v>
      </c>
      <c r="D176" s="260"/>
      <c r="E176" s="260"/>
      <c r="F176" s="260"/>
      <c r="G176" s="41"/>
      <c r="H176" s="42"/>
      <c r="I176" s="261"/>
      <c r="J176" s="41"/>
      <c r="K176" s="261"/>
      <c r="L176" s="261"/>
      <c r="M176" s="41"/>
      <c r="N176" s="44"/>
      <c r="O176" s="261"/>
      <c r="P176" s="261"/>
      <c r="Q176" s="261"/>
      <c r="R176" s="261"/>
      <c r="S176" s="261"/>
      <c r="T176" s="261"/>
      <c r="U176" s="261"/>
      <c r="V176" s="261"/>
      <c r="W176" s="261"/>
      <c r="X176" s="260"/>
      <c r="Y176" s="260"/>
      <c r="Z176" s="260"/>
      <c r="AA176" s="262"/>
      <c r="AB176" s="47">
        <f>COUNT(D176:Z176)</f>
        <v>0</v>
      </c>
      <c r="AC176" s="48">
        <f>IF(AB176=0,0,AVERAGE(D176:Z176))</f>
        <v>0</v>
      </c>
      <c r="AD176" s="48">
        <f t="array" ref="AD176">IF(AB176=0,0,IF(AB176&gt;9,AVERAGE(LARGE(D176:Z176,{1,2,3,4,5,6,7,8,9,10})),0))</f>
        <v>0</v>
      </c>
      <c r="AE176" s="48">
        <f t="array" ref="AE176">IF(AB176=0,0,IF(AB176&gt;9,SUM(LARGE(D176:Z176,{1,2,3,4,5,6,7,8,9,10})),0))</f>
        <v>0</v>
      </c>
      <c r="AF176" s="48"/>
    </row>
    <row r="177" spans="1:32" x14ac:dyDescent="0.25">
      <c r="A177" s="38" t="s">
        <v>362</v>
      </c>
      <c r="B177" s="39" t="s">
        <v>11</v>
      </c>
      <c r="C177" s="39" t="s">
        <v>42</v>
      </c>
      <c r="D177" s="260"/>
      <c r="E177" s="260"/>
      <c r="F177" s="260"/>
      <c r="G177" s="41"/>
      <c r="H177" s="42"/>
      <c r="I177" s="261"/>
      <c r="J177" s="41"/>
      <c r="K177" s="261"/>
      <c r="L177" s="261"/>
      <c r="M177" s="41"/>
      <c r="N177" s="44"/>
      <c r="O177" s="261"/>
      <c r="P177" s="261"/>
      <c r="Q177" s="261"/>
      <c r="R177" s="261"/>
      <c r="S177" s="261"/>
      <c r="T177" s="261"/>
      <c r="U177" s="261"/>
      <c r="V177" s="261"/>
      <c r="W177" s="261"/>
      <c r="X177" s="260"/>
      <c r="Y177" s="260"/>
      <c r="Z177" s="260"/>
      <c r="AA177" s="262"/>
      <c r="AB177" s="47">
        <f>COUNT(D177:Z177)</f>
        <v>0</v>
      </c>
      <c r="AC177" s="48">
        <f>IF(AB177=0,0,AVERAGE(D177:Z177))</f>
        <v>0</v>
      </c>
      <c r="AD177" s="48">
        <f t="array" ref="AD177">IF(AB177=0,0,IF(AB177&gt;9,AVERAGE(LARGE(D177:Z177,{1,2,3,4,5,6,7,8,9,10})),0))</f>
        <v>0</v>
      </c>
      <c r="AE177" s="48">
        <f t="array" ref="AE177">IF(AB177=0,0,IF(AB177&gt;9,SUM(LARGE(D177:Z177,{1,2,3,4,5,6,7,8,9,10})),0))</f>
        <v>0</v>
      </c>
      <c r="AF177" s="48"/>
    </row>
    <row r="178" spans="1:32" x14ac:dyDescent="0.25">
      <c r="A178" s="38" t="s">
        <v>121</v>
      </c>
      <c r="B178" s="39" t="s">
        <v>11</v>
      </c>
      <c r="C178" s="39" t="s">
        <v>42</v>
      </c>
      <c r="D178" s="260"/>
      <c r="E178" s="262"/>
      <c r="F178" s="262"/>
      <c r="G178" s="54"/>
      <c r="H178" s="55"/>
      <c r="I178" s="270"/>
      <c r="J178" s="54"/>
      <c r="K178" s="261"/>
      <c r="L178" s="270"/>
      <c r="M178" s="54"/>
      <c r="N178" s="56"/>
      <c r="O178" s="270"/>
      <c r="P178" s="270"/>
      <c r="Q178" s="270"/>
      <c r="R178" s="270"/>
      <c r="S178" s="270"/>
      <c r="T178" s="270"/>
      <c r="U178" s="270"/>
      <c r="V178" s="270"/>
      <c r="W178" s="270"/>
      <c r="X178" s="262"/>
      <c r="Y178" s="262"/>
      <c r="Z178" s="262"/>
      <c r="AA178" s="53"/>
      <c r="AB178" s="47">
        <f>COUNT(D178:Z178)</f>
        <v>0</v>
      </c>
      <c r="AC178" s="48">
        <f>IF(AB178=0,0,AVERAGE(D178:Z178))</f>
        <v>0</v>
      </c>
      <c r="AD178" s="48">
        <f t="array" ref="AD178">IF(AB178=0,0,IF(AB178&gt;9,AVERAGE(LARGE(D178:Z178,{1,2,3,4,5,6,7,8,9,10})),0))</f>
        <v>0</v>
      </c>
      <c r="AE178" s="48">
        <f t="array" ref="AE178">IF(AB178=0,0,IF(AB178&gt;9,SUM(LARGE(D178:Z178,{1,2,3,4,5,6,7,8,9,10})),0))</f>
        <v>0</v>
      </c>
      <c r="AF178" s="48"/>
    </row>
    <row r="179" spans="1:32" x14ac:dyDescent="0.25">
      <c r="A179" s="38" t="s">
        <v>333</v>
      </c>
      <c r="B179" s="39" t="s">
        <v>11</v>
      </c>
      <c r="C179" s="39" t="s">
        <v>42</v>
      </c>
      <c r="D179" s="260"/>
      <c r="E179" s="260"/>
      <c r="F179" s="260"/>
      <c r="G179" s="41"/>
      <c r="H179" s="42"/>
      <c r="I179" s="261"/>
      <c r="J179" s="41"/>
      <c r="K179" s="261"/>
      <c r="L179" s="261"/>
      <c r="M179" s="41"/>
      <c r="N179" s="44"/>
      <c r="O179" s="261"/>
      <c r="P179" s="261"/>
      <c r="Q179" s="261"/>
      <c r="R179" s="261"/>
      <c r="S179" s="261"/>
      <c r="T179" s="261"/>
      <c r="U179" s="261"/>
      <c r="V179" s="261"/>
      <c r="W179" s="261"/>
      <c r="X179" s="260"/>
      <c r="Y179" s="260"/>
      <c r="Z179" s="260"/>
      <c r="AA179" s="262"/>
      <c r="AB179" s="47">
        <f>COUNT(D179:Z179)</f>
        <v>0</v>
      </c>
      <c r="AC179" s="48">
        <f>IF(AB179=0,0,AVERAGE(D179:Z179))</f>
        <v>0</v>
      </c>
      <c r="AD179" s="48">
        <f t="array" ref="AD179">IF(AB179=0,0,IF(AB179&gt;9,AVERAGE(LARGE(D179:Z179,{1,2,3,4,5,6,7,8,9,10})),0))</f>
        <v>0</v>
      </c>
      <c r="AE179" s="48">
        <f t="array" ref="AE179">IF(AB179=0,0,IF(AB179&gt;9,SUM(LARGE(D179:Z179,{1,2,3,4,5,6,7,8,9,10})),0))</f>
        <v>0</v>
      </c>
      <c r="AF179" s="48"/>
    </row>
    <row r="180" spans="1:32" x14ac:dyDescent="0.25">
      <c r="A180" s="38" t="s">
        <v>123</v>
      </c>
      <c r="B180" s="39" t="s">
        <v>11</v>
      </c>
      <c r="C180" s="39" t="s">
        <v>42</v>
      </c>
      <c r="D180" s="260"/>
      <c r="E180" s="260"/>
      <c r="F180" s="260"/>
      <c r="G180" s="41"/>
      <c r="H180" s="42"/>
      <c r="I180" s="261"/>
      <c r="J180" s="41"/>
      <c r="K180" s="261"/>
      <c r="L180" s="261"/>
      <c r="M180" s="41"/>
      <c r="N180" s="44"/>
      <c r="O180" s="261"/>
      <c r="P180" s="261"/>
      <c r="Q180" s="261"/>
      <c r="R180" s="261"/>
      <c r="S180" s="261"/>
      <c r="T180" s="261"/>
      <c r="U180" s="261"/>
      <c r="V180" s="261"/>
      <c r="W180" s="261"/>
      <c r="X180" s="260"/>
      <c r="Y180" s="260"/>
      <c r="Z180" s="260"/>
      <c r="AA180" s="262"/>
      <c r="AB180" s="47">
        <f>COUNT(D180:Z180)</f>
        <v>0</v>
      </c>
      <c r="AC180" s="48">
        <f>IF(AB180=0,0,AVERAGE(D180:Z180))</f>
        <v>0</v>
      </c>
      <c r="AD180" s="48">
        <f t="array" ref="AD180">IF(AB180=0,0,IF(AB180&gt;9,AVERAGE(LARGE(D180:Z180,{1,2,3,4,5,6,7,8,9,10})),0))</f>
        <v>0</v>
      </c>
      <c r="AE180" s="48">
        <f t="array" ref="AE180">IF(AB180=0,0,IF(AB180&gt;9,SUM(LARGE(D180:Z180,{1,2,3,4,5,6,7,8,9,10})),0))</f>
        <v>0</v>
      </c>
      <c r="AF180" s="48"/>
    </row>
    <row r="181" spans="1:32" x14ac:dyDescent="0.25">
      <c r="A181" s="38" t="s">
        <v>151</v>
      </c>
      <c r="B181" s="39" t="s">
        <v>11</v>
      </c>
      <c r="C181" s="39" t="s">
        <v>54</v>
      </c>
      <c r="D181" s="260"/>
      <c r="E181" s="260"/>
      <c r="F181" s="260"/>
      <c r="G181" s="41"/>
      <c r="H181" s="42"/>
      <c r="I181" s="261"/>
      <c r="J181" s="41"/>
      <c r="K181" s="261"/>
      <c r="L181" s="261"/>
      <c r="M181" s="41"/>
      <c r="N181" s="44"/>
      <c r="O181" s="261"/>
      <c r="P181" s="261"/>
      <c r="Q181" s="261"/>
      <c r="R181" s="261"/>
      <c r="S181" s="261"/>
      <c r="T181" s="261"/>
      <c r="U181" s="261"/>
      <c r="V181" s="261"/>
      <c r="W181" s="261"/>
      <c r="X181" s="260"/>
      <c r="Y181" s="260"/>
      <c r="Z181" s="260"/>
      <c r="AA181" s="262"/>
      <c r="AB181" s="47">
        <f>COUNT(D181:Z181)</f>
        <v>0</v>
      </c>
      <c r="AC181" s="48">
        <f>IF(AB181=0,0,AVERAGE(D181:Z181))</f>
        <v>0</v>
      </c>
      <c r="AD181" s="48">
        <f t="array" ref="AD181">IF(AB181=0,0,IF(AB181&gt;9,AVERAGE(LARGE(D181:Z181,{1,2,3,4,5,6,7,8,9,10})),0))</f>
        <v>0</v>
      </c>
      <c r="AE181" s="48">
        <f t="array" ref="AE181">IF(AB181=0,0,IF(AB181&gt;9,SUM(LARGE(D181:Z181,{1,2,3,4,5,6,7,8,9,10})),0))</f>
        <v>0</v>
      </c>
      <c r="AF181" s="48"/>
    </row>
    <row r="182" spans="1:32" x14ac:dyDescent="0.25">
      <c r="A182" s="38" t="s">
        <v>297</v>
      </c>
      <c r="B182" s="39" t="s">
        <v>11</v>
      </c>
      <c r="C182" s="39" t="s">
        <v>42</v>
      </c>
      <c r="D182" s="260"/>
      <c r="E182" s="260"/>
      <c r="F182" s="260"/>
      <c r="G182" s="41"/>
      <c r="H182" s="42"/>
      <c r="I182" s="261"/>
      <c r="J182" s="41"/>
      <c r="K182" s="261"/>
      <c r="L182" s="261"/>
      <c r="M182" s="41"/>
      <c r="N182" s="44"/>
      <c r="O182" s="261"/>
      <c r="P182" s="261"/>
      <c r="Q182" s="261"/>
      <c r="R182" s="261"/>
      <c r="S182" s="261"/>
      <c r="T182" s="261"/>
      <c r="U182" s="261"/>
      <c r="V182" s="261"/>
      <c r="W182" s="261"/>
      <c r="X182" s="260"/>
      <c r="Y182" s="260"/>
      <c r="Z182" s="260"/>
      <c r="AA182" s="262"/>
      <c r="AB182" s="47">
        <f>COUNT(D182:Z182)</f>
        <v>0</v>
      </c>
      <c r="AC182" s="48">
        <f>IF(AB182=0,0,AVERAGE(D182:Z182))</f>
        <v>0</v>
      </c>
      <c r="AD182" s="48">
        <f t="array" ref="AD182">IF(AB182=0,0,IF(AB182&gt;9,AVERAGE(LARGE(D182:Z182,{1,2,3,4,5,6,7,8,9,10})),0))</f>
        <v>0</v>
      </c>
      <c r="AE182" s="48">
        <f t="array" ref="AE182">IF(AB182=0,0,IF(AB182&gt;9,SUM(LARGE(D182:Z182,{1,2,3,4,5,6,7,8,9,10})),0))</f>
        <v>0</v>
      </c>
      <c r="AF182" s="48"/>
    </row>
    <row r="183" spans="1:32" x14ac:dyDescent="0.25">
      <c r="A183" s="38" t="s">
        <v>187</v>
      </c>
      <c r="B183" s="39" t="s">
        <v>11</v>
      </c>
      <c r="C183" s="39" t="s">
        <v>42</v>
      </c>
      <c r="D183" s="260"/>
      <c r="E183" s="260"/>
      <c r="F183" s="260"/>
      <c r="G183" s="41"/>
      <c r="H183" s="42"/>
      <c r="I183" s="261"/>
      <c r="J183" s="41"/>
      <c r="K183" s="261"/>
      <c r="L183" s="261"/>
      <c r="M183" s="41"/>
      <c r="N183" s="44"/>
      <c r="O183" s="261"/>
      <c r="P183" s="261"/>
      <c r="Q183" s="261"/>
      <c r="R183" s="261"/>
      <c r="S183" s="261"/>
      <c r="T183" s="261"/>
      <c r="U183" s="261"/>
      <c r="V183" s="261"/>
      <c r="W183" s="261"/>
      <c r="X183" s="260"/>
      <c r="Y183" s="260"/>
      <c r="Z183" s="260"/>
      <c r="AA183" s="262"/>
      <c r="AB183" s="47">
        <f>COUNT(D183:Z183)</f>
        <v>0</v>
      </c>
      <c r="AC183" s="48">
        <f>IF(AB183=0,0,AVERAGE(D183:Z183))</f>
        <v>0</v>
      </c>
      <c r="AD183" s="48">
        <f t="array" ref="AD183">IF(AB183=0,0,IF(AB183&gt;9,AVERAGE(LARGE(D183:Z183,{1,2,3,4,5,6,7,8,9,10})),0))</f>
        <v>0</v>
      </c>
      <c r="AE183" s="48">
        <f t="array" ref="AE183">IF(AB183=0,0,IF(AB183&gt;9,SUM(LARGE(D183:Z183,{1,2,3,4,5,6,7,8,9,10})),0))</f>
        <v>0</v>
      </c>
      <c r="AF183" s="48"/>
    </row>
    <row r="184" spans="1:32" x14ac:dyDescent="0.25">
      <c r="A184" s="38" t="s">
        <v>191</v>
      </c>
      <c r="B184" s="39" t="s">
        <v>11</v>
      </c>
      <c r="C184" s="39" t="s">
        <v>42</v>
      </c>
      <c r="D184" s="260"/>
      <c r="E184" s="260"/>
      <c r="F184" s="260"/>
      <c r="G184" s="41"/>
      <c r="H184" s="42"/>
      <c r="I184" s="261"/>
      <c r="J184" s="41"/>
      <c r="K184" s="261"/>
      <c r="L184" s="261"/>
      <c r="M184" s="41"/>
      <c r="N184" s="44"/>
      <c r="O184" s="261"/>
      <c r="P184" s="261"/>
      <c r="Q184" s="261"/>
      <c r="R184" s="261"/>
      <c r="S184" s="261"/>
      <c r="T184" s="261"/>
      <c r="U184" s="261"/>
      <c r="V184" s="261"/>
      <c r="W184" s="261"/>
      <c r="X184" s="260"/>
      <c r="Y184" s="260"/>
      <c r="Z184" s="260"/>
      <c r="AA184" s="262"/>
      <c r="AB184" s="47">
        <f>COUNT(D184:Z184)</f>
        <v>0</v>
      </c>
      <c r="AC184" s="48">
        <f>IF(AB184=0,0,AVERAGE(D184:Z184))</f>
        <v>0</v>
      </c>
      <c r="AD184" s="48">
        <f t="array" ref="AD184">IF(AB184=0,0,IF(AB184&gt;9,AVERAGE(LARGE(D184:Z184,{1,2,3,4,5,6,7,8,9,10})),0))</f>
        <v>0</v>
      </c>
      <c r="AE184" s="48">
        <f t="array" ref="AE184">IF(AB184=0,0,IF(AB184&gt;9,SUM(LARGE(D184:Z184,{1,2,3,4,5,6,7,8,9,10})),0))</f>
        <v>0</v>
      </c>
      <c r="AF184" s="48"/>
    </row>
    <row r="185" spans="1:32" x14ac:dyDescent="0.25">
      <c r="A185" s="38" t="s">
        <v>366</v>
      </c>
      <c r="B185" s="39" t="s">
        <v>11</v>
      </c>
      <c r="C185" s="39" t="s">
        <v>42</v>
      </c>
      <c r="D185" s="260"/>
      <c r="E185" s="260"/>
      <c r="F185" s="260"/>
      <c r="G185" s="41"/>
      <c r="H185" s="42"/>
      <c r="I185" s="261"/>
      <c r="J185" s="41"/>
      <c r="K185" s="261"/>
      <c r="L185" s="261"/>
      <c r="M185" s="41"/>
      <c r="N185" s="44"/>
      <c r="O185" s="261"/>
      <c r="P185" s="261"/>
      <c r="Q185" s="261"/>
      <c r="R185" s="261"/>
      <c r="S185" s="261"/>
      <c r="T185" s="261"/>
      <c r="U185" s="261"/>
      <c r="V185" s="261"/>
      <c r="W185" s="261"/>
      <c r="X185" s="260"/>
      <c r="Y185" s="260"/>
      <c r="Z185" s="260"/>
      <c r="AA185" s="262"/>
      <c r="AB185" s="47">
        <f>COUNT(D185:Z185)</f>
        <v>0</v>
      </c>
      <c r="AC185" s="48">
        <f>IF(AB185=0,0,AVERAGE(D185:Z185))</f>
        <v>0</v>
      </c>
      <c r="AD185" s="48">
        <f t="array" ref="AD185">IF(AB185=0,0,IF(AB185&gt;9,AVERAGE(LARGE(D185:Z185,{1,2,3,4,5,6,7,8,9,10})),0))</f>
        <v>0</v>
      </c>
      <c r="AE185" s="48">
        <f t="array" ref="AE185">IF(AB185=0,0,IF(AB185&gt;9,SUM(LARGE(D185:Z185,{1,2,3,4,5,6,7,8,9,10})),0))</f>
        <v>0</v>
      </c>
      <c r="AF185" s="48"/>
    </row>
    <row r="186" spans="1:32" x14ac:dyDescent="0.25">
      <c r="A186" s="38" t="s">
        <v>410</v>
      </c>
      <c r="B186" s="39" t="s">
        <v>11</v>
      </c>
      <c r="C186" s="39" t="s">
        <v>55</v>
      </c>
      <c r="D186" s="260"/>
      <c r="E186" s="260"/>
      <c r="F186" s="260"/>
      <c r="G186" s="41"/>
      <c r="H186" s="42"/>
      <c r="I186" s="261"/>
      <c r="J186" s="41"/>
      <c r="K186" s="261"/>
      <c r="L186" s="261"/>
      <c r="M186" s="41"/>
      <c r="N186" s="44"/>
      <c r="O186" s="261"/>
      <c r="P186" s="261"/>
      <c r="Q186" s="261"/>
      <c r="R186" s="261"/>
      <c r="S186" s="261"/>
      <c r="T186" s="261"/>
      <c r="U186" s="261"/>
      <c r="V186" s="261"/>
      <c r="W186" s="261"/>
      <c r="X186" s="260"/>
      <c r="Y186" s="260"/>
      <c r="Z186" s="260"/>
      <c r="AA186" s="262"/>
      <c r="AB186" s="47">
        <f>COUNT(D186:Z186)</f>
        <v>0</v>
      </c>
      <c r="AC186" s="48">
        <f>IF(AB186=0,0,AVERAGE(D186:Z186))</f>
        <v>0</v>
      </c>
      <c r="AD186" s="48">
        <f t="array" ref="AD186">IF(AB186=0,0,IF(AB186&gt;9,AVERAGE(LARGE(D186:Z186,{1,2,3,4,5,6,7,8,9,10})),0))</f>
        <v>0</v>
      </c>
      <c r="AE186" s="263">
        <f t="array" ref="AE186">IF(AB186=0,0,IF(AB186&gt;9,SUM(LARGE(D186:Z186,{1,2,3,4,5,6,7,8,9,10})),0))</f>
        <v>0</v>
      </c>
      <c r="AF186" s="48"/>
    </row>
    <row r="187" spans="1:32" x14ac:dyDescent="0.25">
      <c r="A187" s="38" t="s">
        <v>86</v>
      </c>
      <c r="B187" s="39" t="s">
        <v>8</v>
      </c>
      <c r="C187" s="39" t="s">
        <v>42</v>
      </c>
      <c r="D187" s="260">
        <v>47</v>
      </c>
      <c r="E187" s="260"/>
      <c r="F187" s="260"/>
      <c r="G187" s="41"/>
      <c r="H187" s="42"/>
      <c r="I187" s="261"/>
      <c r="J187" s="41"/>
      <c r="K187" s="261"/>
      <c r="L187" s="261"/>
      <c r="M187" s="41"/>
      <c r="N187" s="44"/>
      <c r="O187" s="261"/>
      <c r="P187" s="261"/>
      <c r="Q187" s="261"/>
      <c r="R187" s="261"/>
      <c r="S187" s="261"/>
      <c r="T187" s="261"/>
      <c r="U187" s="261"/>
      <c r="V187" s="261"/>
      <c r="W187" s="261"/>
      <c r="X187" s="260"/>
      <c r="Y187" s="260"/>
      <c r="Z187" s="260"/>
      <c r="AA187" s="262"/>
      <c r="AB187" s="47">
        <f>COUNT(D187:Z187)</f>
        <v>1</v>
      </c>
      <c r="AC187" s="48">
        <f>IF(AB187=0,0,AVERAGE(D187:Z187))</f>
        <v>47</v>
      </c>
      <c r="AD187" s="48">
        <f t="array" ref="AD187">IF(AB187=0,0,IF(AB187&gt;9,AVERAGE(LARGE(D187:Z187,{1,2,3,4,5,6,7,8,9,10})),0))</f>
        <v>0</v>
      </c>
      <c r="AE187" s="48">
        <f t="array" ref="AE187">IF(AB187=0,0,IF(AB187&gt;9,SUM(LARGE(D187:Z187,{1,2,3,4,5,6,7,8,9,10})),0))</f>
        <v>0</v>
      </c>
      <c r="AF187" s="48"/>
    </row>
    <row r="188" spans="1:32" x14ac:dyDescent="0.25">
      <c r="A188" s="38" t="s">
        <v>86</v>
      </c>
      <c r="B188" s="39" t="s">
        <v>8</v>
      </c>
      <c r="C188" s="39" t="s">
        <v>47</v>
      </c>
      <c r="D188" s="260">
        <v>46</v>
      </c>
      <c r="E188" s="260"/>
      <c r="F188" s="260"/>
      <c r="G188" s="39"/>
      <c r="H188" s="50"/>
      <c r="I188" s="260"/>
      <c r="J188" s="39"/>
      <c r="K188" s="260"/>
      <c r="L188" s="260"/>
      <c r="M188" s="39"/>
      <c r="N188" s="45"/>
      <c r="O188" s="260"/>
      <c r="P188" s="260"/>
      <c r="Q188" s="260"/>
      <c r="R188" s="260"/>
      <c r="S188" s="260"/>
      <c r="T188" s="260"/>
      <c r="U188" s="260"/>
      <c r="V188" s="260"/>
      <c r="W188" s="260"/>
      <c r="X188" s="260"/>
      <c r="Y188" s="260"/>
      <c r="Z188" s="260"/>
      <c r="AA188" s="262"/>
      <c r="AB188" s="47">
        <f>COUNT(D188:Z188)</f>
        <v>1</v>
      </c>
      <c r="AC188" s="48">
        <f>IF(AB188=0,0,AVERAGE(D188:Z188))</f>
        <v>46</v>
      </c>
      <c r="AD188" s="48">
        <f t="array" ref="AD188">IF(AB188=0,0,IF(AB188&gt;9,AVERAGE(LARGE(D188:Z188,{1,2,3,4,5,6,7,8,9,10})),0))</f>
        <v>0</v>
      </c>
      <c r="AE188" s="48">
        <f t="array" ref="AE188">IF(AB188=0,0,IF(AB188&gt;9,SUM(LARGE(D188:Z188,{1,2,3,4,5,6,7,8,9,10})),0))</f>
        <v>0</v>
      </c>
      <c r="AF188" s="48"/>
    </row>
    <row r="189" spans="1:32" x14ac:dyDescent="0.25">
      <c r="A189" s="38" t="s">
        <v>146</v>
      </c>
      <c r="B189" s="39" t="s">
        <v>8</v>
      </c>
      <c r="C189" s="49" t="s">
        <v>44</v>
      </c>
      <c r="D189" s="260">
        <v>45</v>
      </c>
      <c r="E189" s="260"/>
      <c r="F189" s="260"/>
      <c r="G189" s="39"/>
      <c r="H189" s="50"/>
      <c r="I189" s="260"/>
      <c r="J189" s="39"/>
      <c r="K189" s="260"/>
      <c r="L189" s="260"/>
      <c r="M189" s="39"/>
      <c r="N189" s="45"/>
      <c r="O189" s="260"/>
      <c r="P189" s="260"/>
      <c r="Q189" s="260"/>
      <c r="R189" s="260"/>
      <c r="S189" s="260"/>
      <c r="T189" s="260"/>
      <c r="U189" s="260"/>
      <c r="V189" s="260"/>
      <c r="W189" s="260"/>
      <c r="X189" s="260"/>
      <c r="Y189" s="260"/>
      <c r="Z189" s="260"/>
      <c r="AA189" s="262"/>
      <c r="AB189" s="47">
        <f>COUNT(D189:Z189)</f>
        <v>1</v>
      </c>
      <c r="AC189" s="48">
        <f>IF(AB189=0,0,AVERAGE(D189:Z189))</f>
        <v>45</v>
      </c>
      <c r="AD189" s="48">
        <f t="array" ref="AD189">IF(AB189=0,0,IF(AB189&gt;9,AVERAGE(LARGE(D189:Z189,{1,2,3,4,5,6,7,8,9,10})),0))</f>
        <v>0</v>
      </c>
      <c r="AE189" s="48">
        <f t="array" ref="AE189">IF(AB189=0,0,IF(AB189&gt;9,SUM(LARGE(D189:Z189,{1,2,3,4,5,6,7,8,9,10})),0))</f>
        <v>0</v>
      </c>
      <c r="AF189" s="48"/>
    </row>
    <row r="190" spans="1:32" x14ac:dyDescent="0.25">
      <c r="A190" s="125" t="s">
        <v>287</v>
      </c>
      <c r="B190" s="39" t="s">
        <v>8</v>
      </c>
      <c r="C190" s="39" t="s">
        <v>42</v>
      </c>
      <c r="D190" s="260">
        <v>40</v>
      </c>
      <c r="E190" s="260"/>
      <c r="F190" s="260"/>
      <c r="G190" s="41"/>
      <c r="H190" s="42"/>
      <c r="I190" s="261"/>
      <c r="J190" s="41"/>
      <c r="K190" s="261"/>
      <c r="L190" s="261"/>
      <c r="M190" s="41"/>
      <c r="N190" s="44"/>
      <c r="O190" s="261"/>
      <c r="P190" s="261"/>
      <c r="Q190" s="261"/>
      <c r="R190" s="261"/>
      <c r="S190" s="261"/>
      <c r="T190" s="261"/>
      <c r="U190" s="261"/>
      <c r="V190" s="261"/>
      <c r="W190" s="261"/>
      <c r="X190" s="260"/>
      <c r="Y190" s="260"/>
      <c r="Z190" s="260"/>
      <c r="AA190" s="262"/>
      <c r="AB190" s="47">
        <f>COUNT(D190:Z190)</f>
        <v>1</v>
      </c>
      <c r="AC190" s="48">
        <f>IF(AB190=0,0,AVERAGE(D190:Z190))</f>
        <v>40</v>
      </c>
      <c r="AD190" s="48">
        <f t="array" ref="AD190">IF(AB190=0,0,IF(AB190&gt;9,AVERAGE(LARGE(D190:Z190,{1,2,3,4,5,6,7,8,9,10})),0))</f>
        <v>0</v>
      </c>
      <c r="AE190" s="48">
        <f t="array" ref="AE190">IF(AB190=0,0,IF(AB190&gt;9,SUM(LARGE(D190:Z190,{1,2,3,4,5,6,7,8,9,10})),0))</f>
        <v>0</v>
      </c>
      <c r="AF190" s="48"/>
    </row>
    <row r="191" spans="1:32" x14ac:dyDescent="0.25">
      <c r="A191" s="38" t="s">
        <v>146</v>
      </c>
      <c r="B191" s="39" t="s">
        <v>8</v>
      </c>
      <c r="C191" s="39" t="s">
        <v>42</v>
      </c>
      <c r="D191" s="260">
        <v>40</v>
      </c>
      <c r="E191" s="260"/>
      <c r="F191" s="260"/>
      <c r="G191" s="41"/>
      <c r="H191" s="42"/>
      <c r="I191" s="261"/>
      <c r="J191" s="41"/>
      <c r="K191" s="261"/>
      <c r="L191" s="261"/>
      <c r="M191" s="41"/>
      <c r="N191" s="44"/>
      <c r="O191" s="261"/>
      <c r="P191" s="261"/>
      <c r="Q191" s="261"/>
      <c r="R191" s="261"/>
      <c r="S191" s="261"/>
      <c r="T191" s="261"/>
      <c r="U191" s="261"/>
      <c r="V191" s="261"/>
      <c r="W191" s="261"/>
      <c r="X191" s="260"/>
      <c r="Y191" s="260"/>
      <c r="Z191" s="260"/>
      <c r="AA191" s="262"/>
      <c r="AB191" s="47">
        <f>COUNT(D191:Z191)</f>
        <v>1</v>
      </c>
      <c r="AC191" s="48">
        <f>IF(AB191=0,0,AVERAGE(D191:Z191))</f>
        <v>40</v>
      </c>
      <c r="AD191" s="48">
        <f t="array" ref="AD191">IF(AB191=0,0,IF(AB191&gt;9,AVERAGE(LARGE(D191:Z191,{1,2,3,4,5,6,7,8,9,10})),0))</f>
        <v>0</v>
      </c>
      <c r="AE191" s="48">
        <f t="array" ref="AE191">IF(AB191=0,0,IF(AB191&gt;9,SUM(LARGE(D191:Z191,{1,2,3,4,5,6,7,8,9,10})),0))</f>
        <v>0</v>
      </c>
      <c r="AF191" s="48"/>
    </row>
    <row r="192" spans="1:32" x14ac:dyDescent="0.25">
      <c r="A192" s="38" t="s">
        <v>179</v>
      </c>
      <c r="B192" s="39" t="s">
        <v>8</v>
      </c>
      <c r="C192" s="39" t="s">
        <v>42</v>
      </c>
      <c r="D192" s="260">
        <v>40</v>
      </c>
      <c r="E192" s="260"/>
      <c r="F192" s="260"/>
      <c r="G192" s="41"/>
      <c r="H192" s="42"/>
      <c r="I192" s="261"/>
      <c r="J192" s="41"/>
      <c r="K192" s="261"/>
      <c r="L192" s="261"/>
      <c r="M192" s="41"/>
      <c r="N192" s="44"/>
      <c r="O192" s="261"/>
      <c r="P192" s="261"/>
      <c r="Q192" s="261"/>
      <c r="R192" s="261"/>
      <c r="S192" s="261"/>
      <c r="T192" s="261"/>
      <c r="U192" s="261"/>
      <c r="V192" s="261"/>
      <c r="W192" s="261"/>
      <c r="X192" s="260"/>
      <c r="Y192" s="260"/>
      <c r="Z192" s="260"/>
      <c r="AA192" s="262"/>
      <c r="AB192" s="47">
        <f>COUNT(D192:Z192)</f>
        <v>1</v>
      </c>
      <c r="AC192" s="48">
        <f>IF(AB192=0,0,AVERAGE(D192:Z192))</f>
        <v>40</v>
      </c>
      <c r="AD192" s="48">
        <f t="array" ref="AD192">IF(AB192=0,0,IF(AB192&gt;9,AVERAGE(LARGE(D192:Z192,{1,2,3,4,5,6,7,8,9,10})),0))</f>
        <v>0</v>
      </c>
      <c r="AE192" s="48">
        <f t="array" ref="AE192">IF(AB192=0,0,IF(AB192&gt;9,SUM(LARGE(D192:Z192,{1,2,3,4,5,6,7,8,9,10})),0))</f>
        <v>0</v>
      </c>
      <c r="AF192" s="48"/>
    </row>
    <row r="193" spans="1:32" x14ac:dyDescent="0.25">
      <c r="A193" s="38" t="s">
        <v>179</v>
      </c>
      <c r="B193" s="39" t="s">
        <v>8</v>
      </c>
      <c r="C193" s="39" t="s">
        <v>47</v>
      </c>
      <c r="D193" s="260">
        <v>39</v>
      </c>
      <c r="E193" s="262"/>
      <c r="F193" s="262"/>
      <c r="G193" s="54"/>
      <c r="H193" s="55"/>
      <c r="I193" s="270"/>
      <c r="J193" s="54"/>
      <c r="K193" s="261"/>
      <c r="L193" s="270"/>
      <c r="M193" s="54"/>
      <c r="N193" s="56"/>
      <c r="O193" s="270"/>
      <c r="P193" s="270"/>
      <c r="Q193" s="270"/>
      <c r="R193" s="270"/>
      <c r="S193" s="270"/>
      <c r="T193" s="270"/>
      <c r="U193" s="270"/>
      <c r="V193" s="270"/>
      <c r="W193" s="270"/>
      <c r="X193" s="262"/>
      <c r="Y193" s="262"/>
      <c r="Z193" s="262"/>
      <c r="AA193" s="53"/>
      <c r="AB193" s="47">
        <f>COUNT(D193:Z193)</f>
        <v>1</v>
      </c>
      <c r="AC193" s="48">
        <f>IF(AB193=0,0,AVERAGE(D193:Z193))</f>
        <v>39</v>
      </c>
      <c r="AD193" s="48">
        <f t="array" ref="AD193">IF(AB193=0,0,IF(AB193&gt;9,AVERAGE(LARGE(D193:Z193,{1,2,3,4,5,6,7,8,9,10})),0))</f>
        <v>0</v>
      </c>
      <c r="AE193" s="48">
        <f t="array" ref="AE193">IF(AB193=0,0,IF(AB193&gt;9,SUM(LARGE(D193:Z193,{1,2,3,4,5,6,7,8,9,10})),0))</f>
        <v>0</v>
      </c>
      <c r="AF193" s="48"/>
    </row>
    <row r="194" spans="1:32" x14ac:dyDescent="0.25">
      <c r="A194" s="38" t="s">
        <v>320</v>
      </c>
      <c r="B194" s="39" t="s">
        <v>8</v>
      </c>
      <c r="C194" s="39" t="s">
        <v>42</v>
      </c>
      <c r="D194" s="260">
        <v>38</v>
      </c>
      <c r="E194" s="260"/>
      <c r="F194" s="260"/>
      <c r="G194" s="41"/>
      <c r="H194" s="42"/>
      <c r="I194" s="261"/>
      <c r="J194" s="41"/>
      <c r="K194" s="261"/>
      <c r="L194" s="261"/>
      <c r="M194" s="41"/>
      <c r="N194" s="44"/>
      <c r="O194" s="261"/>
      <c r="P194" s="261"/>
      <c r="Q194" s="261"/>
      <c r="R194" s="261"/>
      <c r="S194" s="261"/>
      <c r="T194" s="261"/>
      <c r="U194" s="261"/>
      <c r="V194" s="261"/>
      <c r="W194" s="261"/>
      <c r="X194" s="260"/>
      <c r="Y194" s="260"/>
      <c r="Z194" s="260"/>
      <c r="AA194" s="262"/>
      <c r="AB194" s="47">
        <f>COUNT(D194:Z194)</f>
        <v>1</v>
      </c>
      <c r="AC194" s="48">
        <f>IF(AB194=0,0,AVERAGE(D194:Z194))</f>
        <v>38</v>
      </c>
      <c r="AD194" s="48">
        <f t="array" ref="AD194">IF(AB194=0,0,IF(AB194&gt;9,AVERAGE(LARGE(D194:Z194,{1,2,3,4,5,6,7,8,9,10})),0))</f>
        <v>0</v>
      </c>
      <c r="AE194" s="48">
        <f t="array" ref="AE194">IF(AB194=0,0,IF(AB194&gt;9,SUM(LARGE(D194:Z194,{1,2,3,4,5,6,7,8,9,10})),0))</f>
        <v>0</v>
      </c>
      <c r="AF194" s="48"/>
    </row>
    <row r="195" spans="1:32" x14ac:dyDescent="0.25">
      <c r="A195" s="269" t="s">
        <v>318</v>
      </c>
      <c r="B195" s="262" t="s">
        <v>8</v>
      </c>
      <c r="C195" s="262" t="s">
        <v>42</v>
      </c>
      <c r="D195" s="260">
        <v>36</v>
      </c>
      <c r="E195" s="260"/>
      <c r="F195" s="260"/>
      <c r="G195" s="41"/>
      <c r="H195" s="42"/>
      <c r="I195" s="261"/>
      <c r="J195" s="41"/>
      <c r="K195" s="261"/>
      <c r="L195" s="261"/>
      <c r="M195" s="41"/>
      <c r="N195" s="44"/>
      <c r="O195" s="261"/>
      <c r="P195" s="261"/>
      <c r="Q195" s="261"/>
      <c r="R195" s="261"/>
      <c r="S195" s="261"/>
      <c r="T195" s="261"/>
      <c r="U195" s="261"/>
      <c r="V195" s="261"/>
      <c r="W195" s="261"/>
      <c r="X195" s="260"/>
      <c r="Y195" s="260"/>
      <c r="Z195" s="260"/>
      <c r="AA195" s="262"/>
      <c r="AB195" s="47">
        <f>COUNT(D195:Z195)</f>
        <v>1</v>
      </c>
      <c r="AC195" s="48">
        <f>IF(AB195=0,0,AVERAGE(D195:Z195))</f>
        <v>36</v>
      </c>
      <c r="AD195" s="48">
        <f t="array" ref="AD195">IF(AB195=0,0,IF(AB195&gt;9,AVERAGE(LARGE(D195:Z195,{1,2,3,4,5,6,7,8,9,10})),0))</f>
        <v>0</v>
      </c>
      <c r="AE195" s="48">
        <f t="array" ref="AE195">IF(AB195=0,0,IF(AB195&gt;9,SUM(LARGE(D195:Z195,{1,2,3,4,5,6,7,8,9,10})),0))</f>
        <v>0</v>
      </c>
      <c r="AF195" s="48"/>
    </row>
    <row r="196" spans="1:32" x14ac:dyDescent="0.25">
      <c r="A196" s="285" t="s">
        <v>430</v>
      </c>
      <c r="B196" s="286" t="s">
        <v>8</v>
      </c>
      <c r="C196" s="286"/>
      <c r="D196" s="286">
        <v>36</v>
      </c>
      <c r="E196" s="286"/>
      <c r="F196" s="286"/>
      <c r="G196" s="304"/>
      <c r="H196" s="306"/>
      <c r="I196" s="308"/>
      <c r="J196" s="304"/>
      <c r="K196" s="309"/>
      <c r="L196" s="308"/>
      <c r="M196" s="304"/>
      <c r="N196" s="310"/>
      <c r="O196" s="308"/>
      <c r="P196" s="308"/>
      <c r="Q196" s="308"/>
      <c r="R196" s="308"/>
      <c r="S196" s="308"/>
      <c r="T196" s="308"/>
      <c r="U196" s="308"/>
      <c r="V196" s="308"/>
      <c r="W196" s="308"/>
      <c r="X196" s="286"/>
      <c r="Y196" s="286"/>
      <c r="Z196" s="286"/>
      <c r="AA196" s="287"/>
      <c r="AB196" s="47">
        <f>COUNT(D196:Z196)</f>
        <v>1</v>
      </c>
      <c r="AC196" s="48">
        <f>IF(AB196=0,0,AVERAGE(D196:Z196))</f>
        <v>36</v>
      </c>
      <c r="AD196" s="48">
        <f t="array" ref="AD196">IF(AB196=0,0,IF(AB196&gt;9,AVERAGE(LARGE(D196:Z196,{1,2,3,4,5,6,7,8,9,10})),0))</f>
        <v>0</v>
      </c>
      <c r="AE196" s="48">
        <f t="array" ref="AE196">IF(AB196=0,0,IF(AB196&gt;9,SUM(LARGE(D196:Z196,{1,2,3,4,5,6,7,8,9,10})),0))</f>
        <v>0</v>
      </c>
      <c r="AF196" s="48"/>
    </row>
    <row r="197" spans="1:32" x14ac:dyDescent="0.25">
      <c r="A197" s="285" t="s">
        <v>431</v>
      </c>
      <c r="B197" s="286" t="s">
        <v>8</v>
      </c>
      <c r="C197" s="286" t="s">
        <v>44</v>
      </c>
      <c r="D197" s="286">
        <v>35</v>
      </c>
      <c r="E197" s="286"/>
      <c r="F197" s="286"/>
      <c r="G197" s="304"/>
      <c r="H197" s="306"/>
      <c r="I197" s="308"/>
      <c r="J197" s="304"/>
      <c r="K197" s="309"/>
      <c r="L197" s="308"/>
      <c r="M197" s="304"/>
      <c r="N197" s="310"/>
      <c r="O197" s="308"/>
      <c r="P197" s="308"/>
      <c r="Q197" s="308"/>
      <c r="R197" s="308"/>
      <c r="S197" s="308"/>
      <c r="T197" s="308"/>
      <c r="U197" s="308"/>
      <c r="V197" s="308"/>
      <c r="W197" s="308"/>
      <c r="X197" s="286"/>
      <c r="Y197" s="286"/>
      <c r="Z197" s="286"/>
      <c r="AA197" s="287"/>
      <c r="AB197" s="47">
        <f>COUNT(D197:Z197)</f>
        <v>1</v>
      </c>
      <c r="AC197" s="48">
        <f>IF(AB197=0,0,AVERAGE(D197:Z197))</f>
        <v>35</v>
      </c>
      <c r="AD197" s="48">
        <f t="array" ref="AD197">IF(AB197=0,0,IF(AB197&gt;9,AVERAGE(LARGE(D197:Z197,{1,2,3,4,5,6,7,8,9,10})),0))</f>
        <v>0</v>
      </c>
      <c r="AE197" s="48">
        <f t="array" ref="AE197">IF(AB197=0,0,IF(AB197&gt;9,SUM(LARGE(D197:Z197,{1,2,3,4,5,6,7,8,9,10})),0))</f>
        <v>0</v>
      </c>
      <c r="AF197" s="48"/>
    </row>
    <row r="198" spans="1:32" x14ac:dyDescent="0.25">
      <c r="A198" s="269" t="s">
        <v>280</v>
      </c>
      <c r="B198" s="260" t="s">
        <v>8</v>
      </c>
      <c r="C198" s="39" t="s">
        <v>44</v>
      </c>
      <c r="D198" s="260">
        <v>35</v>
      </c>
      <c r="E198" s="260"/>
      <c r="F198" s="260"/>
      <c r="G198" s="41"/>
      <c r="H198" s="42"/>
      <c r="I198" s="261"/>
      <c r="J198" s="41"/>
      <c r="K198" s="261"/>
      <c r="L198" s="261"/>
      <c r="M198" s="41"/>
      <c r="N198" s="44"/>
      <c r="O198" s="261"/>
      <c r="P198" s="261"/>
      <c r="Q198" s="261"/>
      <c r="R198" s="261"/>
      <c r="S198" s="261"/>
      <c r="T198" s="261"/>
      <c r="U198" s="261"/>
      <c r="V198" s="261"/>
      <c r="W198" s="261"/>
      <c r="X198" s="260"/>
      <c r="Y198" s="260"/>
      <c r="Z198" s="260"/>
      <c r="AA198" s="262"/>
      <c r="AB198" s="47">
        <f>COUNT(D198:Z198)</f>
        <v>1</v>
      </c>
      <c r="AC198" s="48">
        <f>IF(AB198=0,0,AVERAGE(D198:Z198))</f>
        <v>35</v>
      </c>
      <c r="AD198" s="48">
        <f t="array" ref="AD198">IF(AB198=0,0,IF(AB198&gt;9,AVERAGE(LARGE(D198:Z198,{1,2,3,4,5,6,7,8,9,10})),0))</f>
        <v>0</v>
      </c>
      <c r="AE198" s="48">
        <f t="array" ref="AE198">IF(AB198=0,0,IF(AB198&gt;9,SUM(LARGE(D198:Z198,{1,2,3,4,5,6,7,8,9,10})),0))</f>
        <v>0</v>
      </c>
      <c r="AF198" s="48"/>
    </row>
    <row r="199" spans="1:32" x14ac:dyDescent="0.25">
      <c r="A199" s="38" t="s">
        <v>167</v>
      </c>
      <c r="B199" s="39" t="s">
        <v>8</v>
      </c>
      <c r="C199" s="39" t="s">
        <v>42</v>
      </c>
      <c r="D199" s="260">
        <v>35</v>
      </c>
      <c r="E199" s="260"/>
      <c r="F199" s="260"/>
      <c r="G199" s="41"/>
      <c r="H199" s="42"/>
      <c r="I199" s="261"/>
      <c r="J199" s="41"/>
      <c r="K199" s="261"/>
      <c r="L199" s="261"/>
      <c r="M199" s="41"/>
      <c r="N199" s="44"/>
      <c r="O199" s="261"/>
      <c r="P199" s="261"/>
      <c r="Q199" s="261"/>
      <c r="R199" s="261"/>
      <c r="S199" s="261"/>
      <c r="T199" s="261"/>
      <c r="U199" s="261"/>
      <c r="V199" s="261"/>
      <c r="W199" s="261"/>
      <c r="X199" s="260"/>
      <c r="Y199" s="260"/>
      <c r="Z199" s="260"/>
      <c r="AA199" s="53"/>
      <c r="AB199" s="47">
        <f>COUNT(D199:Z199)</f>
        <v>1</v>
      </c>
      <c r="AC199" s="48">
        <f>IF(AB199=0,0,AVERAGE(D199:Z199))</f>
        <v>35</v>
      </c>
      <c r="AD199" s="48">
        <f t="array" ref="AD199">IF(AB199=0,0,IF(AB199&gt;9,AVERAGE(LARGE(D199:Z199,{1,2,3,4,5,6,7,8,9,10})),0))</f>
        <v>0</v>
      </c>
      <c r="AE199" s="48">
        <f t="array" ref="AE199">IF(AB199=0,0,IF(AB199&gt;9,SUM(LARGE(D199:Z199,{1,2,3,4,5,6,7,8,9,10})),0))</f>
        <v>0</v>
      </c>
      <c r="AF199" s="48"/>
    </row>
    <row r="200" spans="1:32" x14ac:dyDescent="0.25">
      <c r="A200" s="38" t="s">
        <v>181</v>
      </c>
      <c r="B200" s="39" t="s">
        <v>8</v>
      </c>
      <c r="C200" s="39" t="s">
        <v>42</v>
      </c>
      <c r="D200" s="260">
        <v>33</v>
      </c>
      <c r="E200" s="260"/>
      <c r="F200" s="260"/>
      <c r="G200" s="41"/>
      <c r="H200" s="42"/>
      <c r="I200" s="261"/>
      <c r="J200" s="41"/>
      <c r="K200" s="261"/>
      <c r="L200" s="261"/>
      <c r="M200" s="41"/>
      <c r="N200" s="44"/>
      <c r="O200" s="261"/>
      <c r="P200" s="261"/>
      <c r="Q200" s="261"/>
      <c r="R200" s="261"/>
      <c r="S200" s="261"/>
      <c r="T200" s="261"/>
      <c r="U200" s="261"/>
      <c r="V200" s="261"/>
      <c r="W200" s="261"/>
      <c r="X200" s="260"/>
      <c r="Y200" s="260"/>
      <c r="Z200" s="260"/>
      <c r="AA200" s="262"/>
      <c r="AB200" s="47">
        <f>COUNT(D200:Z200)</f>
        <v>1</v>
      </c>
      <c r="AC200" s="48">
        <f>IF(AB200=0,0,AVERAGE(D200:Z200))</f>
        <v>33</v>
      </c>
      <c r="AD200" s="48">
        <f t="array" ref="AD200">IF(AB200=0,0,IF(AB200&gt;9,AVERAGE(LARGE(D200:Z200,{1,2,3,4,5,6,7,8,9,10})),0))</f>
        <v>0</v>
      </c>
      <c r="AE200" s="48">
        <f t="array" ref="AE200">IF(AB200=0,0,IF(AB200&gt;9,SUM(LARGE(D200:Z200,{1,2,3,4,5,6,7,8,9,10})),0))</f>
        <v>0</v>
      </c>
      <c r="AF200" s="48"/>
    </row>
    <row r="201" spans="1:32" x14ac:dyDescent="0.25">
      <c r="A201" s="38" t="s">
        <v>351</v>
      </c>
      <c r="B201" s="39" t="s">
        <v>8</v>
      </c>
      <c r="C201" s="39" t="s">
        <v>52</v>
      </c>
      <c r="D201" s="260">
        <v>32</v>
      </c>
      <c r="E201" s="260"/>
      <c r="F201" s="260"/>
      <c r="G201" s="39"/>
      <c r="H201" s="50"/>
      <c r="I201" s="260"/>
      <c r="J201" s="39"/>
      <c r="K201" s="260"/>
      <c r="L201" s="260"/>
      <c r="M201" s="39"/>
      <c r="N201" s="45"/>
      <c r="O201" s="260"/>
      <c r="P201" s="260"/>
      <c r="Q201" s="260"/>
      <c r="R201" s="260"/>
      <c r="S201" s="260"/>
      <c r="T201" s="260"/>
      <c r="U201" s="260"/>
      <c r="V201" s="260"/>
      <c r="W201" s="260"/>
      <c r="X201" s="260"/>
      <c r="Y201" s="260"/>
      <c r="Z201" s="260"/>
      <c r="AA201" s="262"/>
      <c r="AB201" s="47">
        <f>COUNT(D201:Z201)</f>
        <v>1</v>
      </c>
      <c r="AC201" s="48">
        <f>IF(AB201=0,0,AVERAGE(D201:Z201))</f>
        <v>32</v>
      </c>
      <c r="AD201" s="48">
        <f t="array" ref="AD201">IF(AB201=0,0,IF(AB201&gt;9,AVERAGE(LARGE(D201:Z201,{1,2,3,4,5,6,7,8,9,10})),0))</f>
        <v>0</v>
      </c>
      <c r="AE201" s="48">
        <f t="array" ref="AE201">IF(AB201=0,0,IF(AB201&gt;9,SUM(LARGE(D201:Z201,{1,2,3,4,5,6,7,8,9,10})),0))</f>
        <v>0</v>
      </c>
      <c r="AF201" s="48"/>
    </row>
    <row r="202" spans="1:32" x14ac:dyDescent="0.25">
      <c r="A202" s="269" t="s">
        <v>261</v>
      </c>
      <c r="B202" s="260" t="s">
        <v>8</v>
      </c>
      <c r="C202" s="260" t="s">
        <v>42</v>
      </c>
      <c r="D202" s="260">
        <v>32</v>
      </c>
      <c r="E202" s="260"/>
      <c r="F202" s="260"/>
      <c r="G202" s="39"/>
      <c r="H202" s="50"/>
      <c r="I202" s="260"/>
      <c r="J202" s="39"/>
      <c r="K202" s="260"/>
      <c r="L202" s="260"/>
      <c r="M202" s="39"/>
      <c r="N202" s="45"/>
      <c r="O202" s="260"/>
      <c r="P202" s="260"/>
      <c r="Q202" s="260"/>
      <c r="R202" s="260"/>
      <c r="S202" s="260"/>
      <c r="T202" s="260"/>
      <c r="U202" s="260"/>
      <c r="V202" s="260"/>
      <c r="W202" s="260"/>
      <c r="X202" s="260"/>
      <c r="Y202" s="260"/>
      <c r="Z202" s="260"/>
      <c r="AA202" s="262"/>
      <c r="AB202" s="47">
        <f>COUNT(D202:Z202)</f>
        <v>1</v>
      </c>
      <c r="AC202" s="48">
        <f>IF(AB202=0,0,AVERAGE(D202:Z202))</f>
        <v>32</v>
      </c>
      <c r="AD202" s="48">
        <f t="array" ref="AD202">IF(AB202=0,0,IF(AB202&gt;9,AVERAGE(LARGE(D202:Z202,{1,2,3,4,5,6,7,8,9,10})),0))</f>
        <v>0</v>
      </c>
      <c r="AE202" s="48">
        <f t="array" ref="AE202">IF(AB202=0,0,IF(AB202&gt;9,SUM(LARGE(D202:Z202,{1,2,3,4,5,6,7,8,9,10})),0))</f>
        <v>0</v>
      </c>
      <c r="AF202" s="48"/>
    </row>
    <row r="203" spans="1:32" x14ac:dyDescent="0.25">
      <c r="A203" s="269" t="s">
        <v>167</v>
      </c>
      <c r="B203" s="260" t="s">
        <v>8</v>
      </c>
      <c r="C203" s="260" t="s">
        <v>54</v>
      </c>
      <c r="D203" s="260">
        <v>32</v>
      </c>
      <c r="E203" s="260"/>
      <c r="F203" s="260"/>
      <c r="G203" s="41"/>
      <c r="H203" s="42"/>
      <c r="I203" s="261"/>
      <c r="J203" s="41"/>
      <c r="K203" s="261"/>
      <c r="L203" s="261"/>
      <c r="M203" s="41"/>
      <c r="N203" s="44"/>
      <c r="O203" s="261"/>
      <c r="P203" s="261"/>
      <c r="Q203" s="261"/>
      <c r="R203" s="261"/>
      <c r="S203" s="261"/>
      <c r="T203" s="261"/>
      <c r="U203" s="261"/>
      <c r="V203" s="261"/>
      <c r="W203" s="261"/>
      <c r="X203" s="260"/>
      <c r="Y203" s="39"/>
      <c r="Z203" s="39"/>
      <c r="AA203" s="262"/>
      <c r="AB203" s="47">
        <f>COUNT(D203:Z203)</f>
        <v>1</v>
      </c>
      <c r="AC203" s="48">
        <f>IF(AB203=0,0,AVERAGE(D203:Z203))</f>
        <v>32</v>
      </c>
      <c r="AD203" s="48">
        <f t="array" ref="AD203">IF(AB203=0,0,IF(AB203&gt;9,AVERAGE(LARGE(D203:Z203,{1,2,3,4,5,6,7,8,9,10})),0))</f>
        <v>0</v>
      </c>
      <c r="AE203" s="48">
        <f t="array" ref="AE203">IF(AB203=0,0,IF(AB203&gt;9,SUM(LARGE(D203:Z203,{1,2,3,4,5,6,7,8,9,10})),0))</f>
        <v>0</v>
      </c>
      <c r="AF203" s="48"/>
    </row>
    <row r="204" spans="1:32" x14ac:dyDescent="0.25">
      <c r="A204" s="38" t="s">
        <v>385</v>
      </c>
      <c r="B204" s="39" t="s">
        <v>8</v>
      </c>
      <c r="C204" s="39" t="s">
        <v>47</v>
      </c>
      <c r="D204" s="260">
        <v>30</v>
      </c>
      <c r="E204" s="260"/>
      <c r="F204" s="260"/>
      <c r="G204" s="39"/>
      <c r="H204" s="50"/>
      <c r="I204" s="260"/>
      <c r="J204" s="39"/>
      <c r="K204" s="260"/>
      <c r="L204" s="260"/>
      <c r="M204" s="39"/>
      <c r="N204" s="45"/>
      <c r="O204" s="260"/>
      <c r="P204" s="260"/>
      <c r="Q204" s="260"/>
      <c r="R204" s="260"/>
      <c r="S204" s="260"/>
      <c r="T204" s="260"/>
      <c r="U204" s="260"/>
      <c r="V204" s="260"/>
      <c r="W204" s="260"/>
      <c r="X204" s="260"/>
      <c r="Y204" s="260"/>
      <c r="Z204" s="260"/>
      <c r="AA204" s="262"/>
      <c r="AB204" s="47">
        <f>COUNT(D204:Z204)</f>
        <v>1</v>
      </c>
      <c r="AC204" s="48">
        <f>IF(AB204=0,0,AVERAGE(D204:Z204))</f>
        <v>30</v>
      </c>
      <c r="AD204" s="48">
        <f t="array" ref="AD204">IF(AB204=0,0,IF(AB204&gt;9,AVERAGE(LARGE(D204:Z204,{1,2,3,4,5,6,7,8,9,10})),0))</f>
        <v>0</v>
      </c>
      <c r="AE204" s="48">
        <f t="array" ref="AE204">IF(AB204=0,0,IF(AB204&gt;9,SUM(LARGE(D204:Z204,{1,2,3,4,5,6,7,8,9,10})),0))</f>
        <v>0</v>
      </c>
      <c r="AF204" s="48"/>
    </row>
    <row r="205" spans="1:32" x14ac:dyDescent="0.25">
      <c r="A205" s="38" t="s">
        <v>49</v>
      </c>
      <c r="B205" s="39" t="s">
        <v>8</v>
      </c>
      <c r="C205" s="39" t="s">
        <v>44</v>
      </c>
      <c r="D205" s="260">
        <v>25</v>
      </c>
      <c r="E205" s="260"/>
      <c r="F205" s="260"/>
      <c r="G205" s="41"/>
      <c r="H205" s="42"/>
      <c r="I205" s="261"/>
      <c r="J205" s="41"/>
      <c r="K205" s="261"/>
      <c r="L205" s="261"/>
      <c r="M205" s="41"/>
      <c r="N205" s="44"/>
      <c r="O205" s="261"/>
      <c r="P205" s="261"/>
      <c r="Q205" s="261"/>
      <c r="R205" s="261"/>
      <c r="S205" s="261"/>
      <c r="T205" s="261"/>
      <c r="U205" s="261"/>
      <c r="V205" s="261"/>
      <c r="W205" s="261"/>
      <c r="X205" s="260"/>
      <c r="Y205" s="260"/>
      <c r="Z205" s="260"/>
      <c r="AA205" s="262"/>
      <c r="AB205" s="47">
        <f>COUNT(D205:Z205)</f>
        <v>1</v>
      </c>
      <c r="AC205" s="48">
        <f>IF(AB205=0,0,AVERAGE(D205:Z205))</f>
        <v>25</v>
      </c>
      <c r="AD205" s="48">
        <f t="array" ref="AD205">IF(AB205=0,0,IF(AB205&gt;9,AVERAGE(LARGE(D205:Z205,{1,2,3,4,5,6,7,8,9,10})),0))</f>
        <v>0</v>
      </c>
      <c r="AE205" s="48">
        <f t="array" ref="AE205">IF(AB205=0,0,IF(AB205&gt;9,SUM(LARGE(D205:Z205,{1,2,3,4,5,6,7,8,9,10})),0))</f>
        <v>0</v>
      </c>
      <c r="AF205" s="48"/>
    </row>
    <row r="206" spans="1:32" x14ac:dyDescent="0.25">
      <c r="A206" s="38" t="s">
        <v>181</v>
      </c>
      <c r="B206" s="39" t="s">
        <v>8</v>
      </c>
      <c r="C206" s="39" t="s">
        <v>44</v>
      </c>
      <c r="D206" s="260">
        <v>19</v>
      </c>
      <c r="E206" s="260"/>
      <c r="F206" s="260"/>
      <c r="G206" s="39"/>
      <c r="H206" s="50"/>
      <c r="I206" s="260"/>
      <c r="J206" s="39"/>
      <c r="K206" s="260"/>
      <c r="L206" s="260"/>
      <c r="M206" s="39"/>
      <c r="N206" s="45"/>
      <c r="O206" s="260"/>
      <c r="P206" s="260"/>
      <c r="Q206" s="260"/>
      <c r="R206" s="260"/>
      <c r="S206" s="260"/>
      <c r="T206" s="260"/>
      <c r="U206" s="260"/>
      <c r="V206" s="260"/>
      <c r="W206" s="260"/>
      <c r="X206" s="260"/>
      <c r="Y206" s="260"/>
      <c r="Z206" s="260"/>
      <c r="AA206" s="262"/>
      <c r="AB206" s="47">
        <f>COUNT(D206:Z206)</f>
        <v>1</v>
      </c>
      <c r="AC206" s="48">
        <f>IF(AB206=0,0,AVERAGE(D206:Z206))</f>
        <v>19</v>
      </c>
      <c r="AD206" s="48">
        <f t="array" ref="AD206">IF(AB206=0,0,IF(AB206&gt;9,AVERAGE(LARGE(D206:Z206,{1,2,3,4,5,6,7,8,9,10})),0))</f>
        <v>0</v>
      </c>
      <c r="AE206" s="48">
        <f t="array" ref="AE206">IF(AB206=0,0,IF(AB206&gt;9,SUM(LARGE(D206:Z206,{1,2,3,4,5,6,7,8,9,10})),0))</f>
        <v>0</v>
      </c>
      <c r="AF206" s="48"/>
    </row>
    <row r="207" spans="1:32" x14ac:dyDescent="0.25">
      <c r="A207" s="266" t="s">
        <v>45</v>
      </c>
      <c r="B207" s="260" t="s">
        <v>8</v>
      </c>
      <c r="C207" s="260" t="s">
        <v>42</v>
      </c>
      <c r="D207" s="260"/>
      <c r="E207" s="260"/>
      <c r="F207" s="260"/>
      <c r="G207" s="41"/>
      <c r="H207" s="42"/>
      <c r="I207" s="261"/>
      <c r="J207" s="41"/>
      <c r="K207" s="261"/>
      <c r="L207" s="261"/>
      <c r="M207" s="41"/>
      <c r="N207" s="44"/>
      <c r="O207" s="261"/>
      <c r="P207" s="261"/>
      <c r="Q207" s="261"/>
      <c r="R207" s="261"/>
      <c r="S207" s="261"/>
      <c r="T207" s="261"/>
      <c r="U207" s="261"/>
      <c r="V207" s="261"/>
      <c r="W207" s="261"/>
      <c r="X207" s="260"/>
      <c r="Y207" s="260"/>
      <c r="Z207" s="260"/>
      <c r="AA207" s="262"/>
      <c r="AB207" s="47">
        <f>COUNT(D207:Z207)</f>
        <v>0</v>
      </c>
      <c r="AC207" s="48">
        <f>IF(AB207=0,0,AVERAGE(D207:Z207))</f>
        <v>0</v>
      </c>
      <c r="AD207" s="48">
        <f t="array" ref="AD207">IF(AB207=0,0,IF(AB207&gt;9,AVERAGE(LARGE(D207:Z207,{1,2,3,4,5,6,7,8,9,10})),0))</f>
        <v>0</v>
      </c>
      <c r="AE207" s="48">
        <f t="array" ref="AE207">IF(AB207=0,0,IF(AB207&gt;9,SUM(LARGE(D207:Z207,{1,2,3,4,5,6,7,8,9,10})),0))</f>
        <v>0</v>
      </c>
      <c r="AF207" s="48"/>
    </row>
    <row r="208" spans="1:32" x14ac:dyDescent="0.25">
      <c r="A208" s="38" t="s">
        <v>46</v>
      </c>
      <c r="B208" s="39" t="s">
        <v>8</v>
      </c>
      <c r="C208" s="39" t="s">
        <v>42</v>
      </c>
      <c r="D208" s="260"/>
      <c r="E208" s="260"/>
      <c r="F208" s="260"/>
      <c r="G208" s="41"/>
      <c r="H208" s="42"/>
      <c r="I208" s="261"/>
      <c r="J208" s="41"/>
      <c r="K208" s="261"/>
      <c r="L208" s="261"/>
      <c r="M208" s="41"/>
      <c r="N208" s="44"/>
      <c r="O208" s="261"/>
      <c r="P208" s="261"/>
      <c r="Q208" s="261"/>
      <c r="R208" s="261"/>
      <c r="S208" s="268"/>
      <c r="T208" s="261"/>
      <c r="U208" s="261"/>
      <c r="V208" s="261"/>
      <c r="W208" s="261"/>
      <c r="X208" s="260"/>
      <c r="Y208" s="260"/>
      <c r="Z208" s="260"/>
      <c r="AA208" s="262"/>
      <c r="AB208" s="47">
        <f>COUNT(D208:Z208)</f>
        <v>0</v>
      </c>
      <c r="AC208" s="48">
        <f>IF(AB208=0,0,AVERAGE(D208:Z208))</f>
        <v>0</v>
      </c>
      <c r="AD208" s="48">
        <f t="array" ref="AD208">IF(AB208=0,0,IF(AB208&gt;9,AVERAGE(LARGE(D208:Z208,{1,2,3,4,5,6,7,8,9,10})),0))</f>
        <v>0</v>
      </c>
      <c r="AE208" s="48">
        <f t="array" ref="AE208">IF(AB208=0,0,IF(AB208&gt;9,SUM(LARGE(D208:Z208,{1,2,3,4,5,6,7,8,9,10})),0))</f>
        <v>0</v>
      </c>
      <c r="AF208" s="48"/>
    </row>
    <row r="209" spans="1:32" x14ac:dyDescent="0.25">
      <c r="A209" s="38" t="s">
        <v>46</v>
      </c>
      <c r="B209" s="39" t="s">
        <v>8</v>
      </c>
      <c r="C209" s="39" t="s">
        <v>47</v>
      </c>
      <c r="D209" s="260"/>
      <c r="E209" s="260"/>
      <c r="F209" s="260"/>
      <c r="G209" s="41"/>
      <c r="H209" s="42"/>
      <c r="I209" s="261"/>
      <c r="J209" s="41"/>
      <c r="K209" s="261"/>
      <c r="L209" s="261"/>
      <c r="M209" s="41"/>
      <c r="N209" s="44"/>
      <c r="O209" s="261"/>
      <c r="P209" s="261"/>
      <c r="Q209" s="261"/>
      <c r="R209" s="261"/>
      <c r="S209" s="261"/>
      <c r="T209" s="261"/>
      <c r="U209" s="261"/>
      <c r="V209" s="261"/>
      <c r="W209" s="261"/>
      <c r="X209" s="260"/>
      <c r="Y209" s="260"/>
      <c r="Z209" s="260"/>
      <c r="AA209" s="262"/>
      <c r="AB209" s="47">
        <f>COUNT(D209:Z209)</f>
        <v>0</v>
      </c>
      <c r="AC209" s="48">
        <f>IF(AB209=0,0,AVERAGE(D209:Z209))</f>
        <v>0</v>
      </c>
      <c r="AD209" s="48">
        <f t="array" ref="AD209">IF(AB209=0,0,IF(AB209&gt;9,AVERAGE(LARGE(D209:Z209,{1,2,3,4,5,6,7,8,9,10})),0))</f>
        <v>0</v>
      </c>
      <c r="AE209" s="48">
        <f t="array" ref="AE209">IF(AB209=0,0,IF(AB209&gt;9,SUM(LARGE(D209:Z209,{1,2,3,4,5,6,7,8,9,10})),0))</f>
        <v>0</v>
      </c>
      <c r="AF209" s="48"/>
    </row>
    <row r="210" spans="1:32" x14ac:dyDescent="0.25">
      <c r="A210" s="38" t="s">
        <v>46</v>
      </c>
      <c r="B210" s="39" t="s">
        <v>8</v>
      </c>
      <c r="C210" s="39" t="s">
        <v>44</v>
      </c>
      <c r="D210" s="260"/>
      <c r="E210" s="260"/>
      <c r="F210" s="260"/>
      <c r="G210" s="41"/>
      <c r="H210" s="42"/>
      <c r="I210" s="261"/>
      <c r="J210" s="41"/>
      <c r="K210" s="261"/>
      <c r="L210" s="261"/>
      <c r="M210" s="41"/>
      <c r="N210" s="44"/>
      <c r="O210" s="261"/>
      <c r="P210" s="261"/>
      <c r="Q210" s="261"/>
      <c r="R210" s="261"/>
      <c r="S210" s="261"/>
      <c r="T210" s="261"/>
      <c r="U210" s="261"/>
      <c r="V210" s="261"/>
      <c r="W210" s="261"/>
      <c r="X210" s="260"/>
      <c r="Y210" s="260"/>
      <c r="Z210" s="260"/>
      <c r="AA210" s="262"/>
      <c r="AB210" s="47">
        <f>COUNT(D210:Z210)</f>
        <v>0</v>
      </c>
      <c r="AC210" s="48">
        <f>IF(AB210=0,0,AVERAGE(D210:Z210))</f>
        <v>0</v>
      </c>
      <c r="AD210" s="48">
        <f t="array" ref="AD210">IF(AB210=0,0,IF(AB210&gt;9,AVERAGE(LARGE(D210:Z210,{1,2,3,4,5,6,7,8,9,10})),0))</f>
        <v>0</v>
      </c>
      <c r="AE210" s="48">
        <f t="array" ref="AE210">IF(AB210=0,0,IF(AB210&gt;9,SUM(LARGE(D210:Z210,{1,2,3,4,5,6,7,8,9,10})),0))</f>
        <v>0</v>
      </c>
      <c r="AF210" s="48"/>
    </row>
    <row r="211" spans="1:32" x14ac:dyDescent="0.25">
      <c r="A211" s="38" t="s">
        <v>321</v>
      </c>
      <c r="B211" s="39" t="s">
        <v>8</v>
      </c>
      <c r="C211" s="39" t="s">
        <v>42</v>
      </c>
      <c r="D211" s="260"/>
      <c r="E211" s="260"/>
      <c r="F211" s="260"/>
      <c r="G211" s="41"/>
      <c r="H211" s="42"/>
      <c r="I211" s="261"/>
      <c r="J211" s="41"/>
      <c r="K211" s="261"/>
      <c r="L211" s="261"/>
      <c r="M211" s="41"/>
      <c r="N211" s="44"/>
      <c r="O211" s="261"/>
      <c r="P211" s="261"/>
      <c r="Q211" s="261"/>
      <c r="R211" s="261"/>
      <c r="S211" s="261"/>
      <c r="T211" s="261"/>
      <c r="U211" s="261"/>
      <c r="V211" s="261"/>
      <c r="W211" s="261"/>
      <c r="X211" s="260"/>
      <c r="Y211" s="260"/>
      <c r="Z211" s="260"/>
      <c r="AA211" s="262"/>
      <c r="AB211" s="47">
        <f>COUNT(D211:Z211)</f>
        <v>0</v>
      </c>
      <c r="AC211" s="48">
        <f>IF(AB211=0,0,AVERAGE(D211:Z211))</f>
        <v>0</v>
      </c>
      <c r="AD211" s="48">
        <f t="array" ref="AD211">IF(AB211=0,0,IF(AB211&gt;9,AVERAGE(LARGE(D211:Z211,{1,2,3,4,5,6,7,8,9,10})),0))</f>
        <v>0</v>
      </c>
      <c r="AE211" s="48">
        <f t="array" ref="AE211">IF(AB211=0,0,IF(AB211&gt;9,SUM(LARGE(D211:Z211,{1,2,3,4,5,6,7,8,9,10})),0))</f>
        <v>0</v>
      </c>
      <c r="AF211" s="48"/>
    </row>
    <row r="212" spans="1:32" x14ac:dyDescent="0.25">
      <c r="A212" s="38" t="s">
        <v>321</v>
      </c>
      <c r="B212" s="39" t="s">
        <v>8</v>
      </c>
      <c r="C212" s="39" t="s">
        <v>47</v>
      </c>
      <c r="D212" s="260"/>
      <c r="E212" s="260"/>
      <c r="F212" s="260"/>
      <c r="G212" s="41"/>
      <c r="H212" s="42"/>
      <c r="I212" s="261"/>
      <c r="J212" s="41"/>
      <c r="K212" s="261"/>
      <c r="L212" s="261"/>
      <c r="M212" s="41"/>
      <c r="N212" s="44"/>
      <c r="O212" s="261"/>
      <c r="P212" s="261"/>
      <c r="Q212" s="261"/>
      <c r="R212" s="261"/>
      <c r="S212" s="261"/>
      <c r="T212" s="261"/>
      <c r="U212" s="261"/>
      <c r="V212" s="261"/>
      <c r="W212" s="261"/>
      <c r="X212" s="260"/>
      <c r="Y212" s="260"/>
      <c r="Z212" s="260"/>
      <c r="AA212" s="262"/>
      <c r="AB212" s="47">
        <f>COUNT(D212:Z212)</f>
        <v>0</v>
      </c>
      <c r="AC212" s="48">
        <f>IF(AB212=0,0,AVERAGE(D212:Z212))</f>
        <v>0</v>
      </c>
      <c r="AD212" s="48">
        <f t="array" ref="AD212">IF(AB212=0,0,IF(AB212&gt;9,AVERAGE(LARGE(D212:Z212,{1,2,3,4,5,6,7,8,9,10})),0))</f>
        <v>0</v>
      </c>
      <c r="AE212" s="48">
        <f t="array" ref="AE212">IF(AB212=0,0,IF(AB212&gt;9,SUM(LARGE(D212:Z212,{1,2,3,4,5,6,7,8,9,10})),0))</f>
        <v>0</v>
      </c>
      <c r="AF212" s="48"/>
    </row>
    <row r="213" spans="1:32" x14ac:dyDescent="0.25">
      <c r="A213" s="38" t="s">
        <v>389</v>
      </c>
      <c r="B213" s="39" t="s">
        <v>8</v>
      </c>
      <c r="C213" s="39" t="s">
        <v>42</v>
      </c>
      <c r="D213" s="260"/>
      <c r="E213" s="260"/>
      <c r="F213" s="260"/>
      <c r="G213" s="41"/>
      <c r="H213" s="42"/>
      <c r="I213" s="261"/>
      <c r="J213" s="41"/>
      <c r="K213" s="261"/>
      <c r="L213" s="261"/>
      <c r="M213" s="41"/>
      <c r="N213" s="44"/>
      <c r="O213" s="261"/>
      <c r="P213" s="261"/>
      <c r="Q213" s="261"/>
      <c r="R213" s="261"/>
      <c r="S213" s="268"/>
      <c r="T213" s="261"/>
      <c r="U213" s="261"/>
      <c r="V213" s="261"/>
      <c r="W213" s="261"/>
      <c r="X213" s="260"/>
      <c r="Y213" s="260"/>
      <c r="Z213" s="260"/>
      <c r="AA213" s="262"/>
      <c r="AB213" s="47">
        <f>COUNT(D213:Z213)</f>
        <v>0</v>
      </c>
      <c r="AC213" s="48">
        <f>IF(AB213=0,0,AVERAGE(D213:Z213))</f>
        <v>0</v>
      </c>
      <c r="AD213" s="48">
        <f t="array" ref="AD213">IF(AB213=0,0,IF(AB213&gt;9,AVERAGE(LARGE(D213:Z213,{1,2,3,4,5,6,7,8,9,10})),0))</f>
        <v>0</v>
      </c>
      <c r="AE213" s="48">
        <f t="array" ref="AE213">IF(AB213=0,0,IF(AB213&gt;9,SUM(LARGE(D213:Z213,{1,2,3,4,5,6,7,8,9,10})),0))</f>
        <v>0</v>
      </c>
      <c r="AF213" s="48"/>
    </row>
    <row r="214" spans="1:32" x14ac:dyDescent="0.25">
      <c r="A214" s="38" t="s">
        <v>95</v>
      </c>
      <c r="B214" s="39" t="s">
        <v>8</v>
      </c>
      <c r="C214" s="39" t="s">
        <v>47</v>
      </c>
      <c r="D214" s="260"/>
      <c r="E214" s="260"/>
      <c r="F214" s="260"/>
      <c r="G214" s="41"/>
      <c r="H214" s="42"/>
      <c r="I214" s="261"/>
      <c r="J214" s="41"/>
      <c r="K214" s="261"/>
      <c r="L214" s="261"/>
      <c r="M214" s="41"/>
      <c r="N214" s="44"/>
      <c r="O214" s="261"/>
      <c r="P214" s="261"/>
      <c r="Q214" s="261"/>
      <c r="R214" s="261"/>
      <c r="S214" s="261"/>
      <c r="T214" s="261"/>
      <c r="U214" s="261"/>
      <c r="V214" s="261"/>
      <c r="W214" s="261"/>
      <c r="X214" s="260"/>
      <c r="Y214" s="260"/>
      <c r="Z214" s="260"/>
      <c r="AA214" s="262"/>
      <c r="AB214" s="47">
        <f>COUNT(D214:Z214)</f>
        <v>0</v>
      </c>
      <c r="AC214" s="48">
        <f>IF(AB214=0,0,AVERAGE(D214:Z214))</f>
        <v>0</v>
      </c>
      <c r="AD214" s="48">
        <f t="array" ref="AD214">IF(AB214=0,0,IF(AB214&gt;9,AVERAGE(LARGE(D214:Z214,{1,2,3,4,5,6,7,8,9,10})),0))</f>
        <v>0</v>
      </c>
      <c r="AE214" s="48">
        <f t="array" ref="AE214">IF(AB214=0,0,IF(AB214&gt;9,SUM(LARGE(D214:Z214,{1,2,3,4,5,6,7,8,9,10})),0))</f>
        <v>0</v>
      </c>
      <c r="AF214" s="48"/>
    </row>
    <row r="215" spans="1:32" x14ac:dyDescent="0.25">
      <c r="A215" s="38" t="s">
        <v>95</v>
      </c>
      <c r="B215" s="39" t="s">
        <v>8</v>
      </c>
      <c r="C215" s="39" t="s">
        <v>54</v>
      </c>
      <c r="D215" s="260"/>
      <c r="E215" s="260"/>
      <c r="F215" s="260"/>
      <c r="G215" s="41"/>
      <c r="H215" s="42"/>
      <c r="I215" s="261"/>
      <c r="J215" s="41"/>
      <c r="K215" s="261"/>
      <c r="L215" s="261"/>
      <c r="M215" s="41"/>
      <c r="N215" s="44"/>
      <c r="O215" s="261"/>
      <c r="P215" s="261"/>
      <c r="Q215" s="261"/>
      <c r="R215" s="261"/>
      <c r="S215" s="261"/>
      <c r="T215" s="261"/>
      <c r="U215" s="261"/>
      <c r="V215" s="261"/>
      <c r="W215" s="261"/>
      <c r="X215" s="260"/>
      <c r="Y215" s="260"/>
      <c r="Z215" s="260"/>
      <c r="AA215" s="262"/>
      <c r="AB215" s="47">
        <f>COUNT(D215:Z215)</f>
        <v>0</v>
      </c>
      <c r="AC215" s="48">
        <f>IF(AB215=0,0,AVERAGE(D215:Z215))</f>
        <v>0</v>
      </c>
      <c r="AD215" s="48">
        <f t="array" ref="AD215">IF(AB215=0,0,IF(AB215&gt;9,AVERAGE(LARGE(D215:Z215,{1,2,3,4,5,6,7,8,9,10})),0))</f>
        <v>0</v>
      </c>
      <c r="AE215" s="48">
        <f t="array" ref="AE215">IF(AB215=0,0,IF(AB215&gt;9,SUM(LARGE(D215:Z215,{1,2,3,4,5,6,7,8,9,10})),0))</f>
        <v>0</v>
      </c>
      <c r="AF215" s="48"/>
    </row>
    <row r="216" spans="1:32" x14ac:dyDescent="0.25">
      <c r="A216" s="269" t="s">
        <v>276</v>
      </c>
      <c r="B216" s="260" t="s">
        <v>8</v>
      </c>
      <c r="C216" s="39" t="s">
        <v>42</v>
      </c>
      <c r="D216" s="260"/>
      <c r="E216" s="260"/>
      <c r="F216" s="260"/>
      <c r="G216" s="41"/>
      <c r="H216" s="42"/>
      <c r="I216" s="261"/>
      <c r="J216" s="41"/>
      <c r="K216" s="261"/>
      <c r="L216" s="261"/>
      <c r="M216" s="41"/>
      <c r="N216" s="44"/>
      <c r="O216" s="261"/>
      <c r="P216" s="261"/>
      <c r="Q216" s="261"/>
      <c r="R216" s="261"/>
      <c r="S216" s="261"/>
      <c r="T216" s="261"/>
      <c r="U216" s="261"/>
      <c r="V216" s="261"/>
      <c r="W216" s="261"/>
      <c r="X216" s="260"/>
      <c r="Y216" s="260"/>
      <c r="Z216" s="260"/>
      <c r="AA216" s="262"/>
      <c r="AB216" s="47">
        <f>COUNT(D216:Z216)</f>
        <v>0</v>
      </c>
      <c r="AC216" s="48">
        <f>IF(AB216=0,0,AVERAGE(D216:Z216))</f>
        <v>0</v>
      </c>
      <c r="AD216" s="48">
        <f t="array" ref="AD216">IF(AB216=0,0,IF(AB216&gt;9,AVERAGE(LARGE(D216:Z216,{1,2,3,4,5,6,7,8,9,10})),0))</f>
        <v>0</v>
      </c>
      <c r="AE216" s="48">
        <f t="array" ref="AE216">IF(AB216=0,0,IF(AB216&gt;9,SUM(LARGE(D216:Z216,{1,2,3,4,5,6,7,8,9,10})),0))</f>
        <v>0</v>
      </c>
      <c r="AF216" s="48"/>
    </row>
    <row r="217" spans="1:32" x14ac:dyDescent="0.25">
      <c r="A217" s="38" t="s">
        <v>276</v>
      </c>
      <c r="B217" s="39" t="s">
        <v>8</v>
      </c>
      <c r="C217" s="39" t="s">
        <v>47</v>
      </c>
      <c r="D217" s="260"/>
      <c r="E217" s="260"/>
      <c r="F217" s="260"/>
      <c r="G217" s="41"/>
      <c r="H217" s="42"/>
      <c r="I217" s="261"/>
      <c r="J217" s="41"/>
      <c r="K217" s="261"/>
      <c r="L217" s="261"/>
      <c r="M217" s="41"/>
      <c r="N217" s="44"/>
      <c r="O217" s="261"/>
      <c r="P217" s="261"/>
      <c r="Q217" s="261"/>
      <c r="R217" s="261"/>
      <c r="S217" s="261"/>
      <c r="T217" s="261"/>
      <c r="U217" s="261"/>
      <c r="V217" s="261"/>
      <c r="W217" s="261"/>
      <c r="X217" s="260"/>
      <c r="Y217" s="260"/>
      <c r="Z217" s="260"/>
      <c r="AA217" s="262"/>
      <c r="AB217" s="47">
        <f>COUNT(D217:Z217)</f>
        <v>0</v>
      </c>
      <c r="AC217" s="48">
        <f>IF(AB217=0,0,AVERAGE(D217:Z217))</f>
        <v>0</v>
      </c>
      <c r="AD217" s="48">
        <f t="array" ref="AD217">IF(AB217=0,0,IF(AB217&gt;9,AVERAGE(LARGE(D217:Z217,{1,2,3,4,5,6,7,8,9,10})),0))</f>
        <v>0</v>
      </c>
      <c r="AE217" s="48">
        <f t="array" ref="AE217">IF(AB217=0,0,IF(AB217&gt;9,SUM(LARGE(D217:Z217,{1,2,3,4,5,6,7,8,9,10})),0))</f>
        <v>0</v>
      </c>
      <c r="AF217" s="48"/>
    </row>
    <row r="218" spans="1:32" x14ac:dyDescent="0.25">
      <c r="A218" s="38" t="s">
        <v>97</v>
      </c>
      <c r="B218" s="39" t="s">
        <v>8</v>
      </c>
      <c r="C218" s="39" t="s">
        <v>42</v>
      </c>
      <c r="D218" s="260"/>
      <c r="E218" s="260"/>
      <c r="F218" s="260"/>
      <c r="G218" s="41"/>
      <c r="H218" s="42"/>
      <c r="I218" s="261"/>
      <c r="J218" s="41"/>
      <c r="K218" s="261"/>
      <c r="L218" s="261"/>
      <c r="M218" s="41"/>
      <c r="N218" s="44"/>
      <c r="O218" s="261"/>
      <c r="P218" s="261"/>
      <c r="Q218" s="261"/>
      <c r="R218" s="261"/>
      <c r="S218" s="261"/>
      <c r="T218" s="261"/>
      <c r="U218" s="261"/>
      <c r="V218" s="261"/>
      <c r="W218" s="261"/>
      <c r="X218" s="260"/>
      <c r="Y218" s="260"/>
      <c r="Z218" s="260"/>
      <c r="AA218" s="262"/>
      <c r="AB218" s="47">
        <f>COUNT(D218:Z218)</f>
        <v>0</v>
      </c>
      <c r="AC218" s="48">
        <f>IF(AB218=0,0,AVERAGE(D218:Z218))</f>
        <v>0</v>
      </c>
      <c r="AD218" s="48">
        <f t="array" ref="AD218">IF(AB218=0,0,IF(AB218&gt;9,AVERAGE(LARGE(D218:Z218,{1,2,3,4,5,6,7,8,9,10})),0))</f>
        <v>0</v>
      </c>
      <c r="AE218" s="48">
        <f t="array" ref="AE218">IF(AB218=0,0,IF(AB218&gt;9,SUM(LARGE(D218:Z218,{1,2,3,4,5,6,7,8,9,10})),0))</f>
        <v>0</v>
      </c>
      <c r="AF218" s="48"/>
    </row>
    <row r="219" spans="1:32" x14ac:dyDescent="0.25">
      <c r="A219" s="38" t="s">
        <v>97</v>
      </c>
      <c r="B219" s="39" t="s">
        <v>8</v>
      </c>
      <c r="C219" s="39" t="s">
        <v>47</v>
      </c>
      <c r="D219" s="260"/>
      <c r="E219" s="260"/>
      <c r="F219" s="260"/>
      <c r="G219" s="41"/>
      <c r="H219" s="42"/>
      <c r="I219" s="261"/>
      <c r="J219" s="41"/>
      <c r="K219" s="261"/>
      <c r="L219" s="261"/>
      <c r="M219" s="41"/>
      <c r="N219" s="44"/>
      <c r="O219" s="261"/>
      <c r="P219" s="261"/>
      <c r="Q219" s="261"/>
      <c r="R219" s="261"/>
      <c r="S219" s="261"/>
      <c r="T219" s="261"/>
      <c r="U219" s="261"/>
      <c r="V219" s="261"/>
      <c r="W219" s="261"/>
      <c r="X219" s="260"/>
      <c r="Y219" s="260"/>
      <c r="Z219" s="260"/>
      <c r="AA219" s="262"/>
      <c r="AB219" s="47">
        <f>COUNT(D219:Z219)</f>
        <v>0</v>
      </c>
      <c r="AC219" s="48">
        <f>IF(AB219=0,0,AVERAGE(D219:Z219))</f>
        <v>0</v>
      </c>
      <c r="AD219" s="48">
        <f t="array" ref="AD219">IF(AB219=0,0,IF(AB219&gt;9,AVERAGE(LARGE(D219:Z219,{1,2,3,4,5,6,7,8,9,10})),0))</f>
        <v>0</v>
      </c>
      <c r="AE219" s="48">
        <f t="array" ref="AE219">IF(AB219=0,0,IF(AB219&gt;9,SUM(LARGE(D219:Z219,{1,2,3,4,5,6,7,8,9,10})),0))</f>
        <v>0</v>
      </c>
      <c r="AF219" s="48"/>
    </row>
    <row r="220" spans="1:32" x14ac:dyDescent="0.25">
      <c r="A220" s="269" t="s">
        <v>97</v>
      </c>
      <c r="B220" s="260" t="s">
        <v>8</v>
      </c>
      <c r="C220" s="260" t="s">
        <v>44</v>
      </c>
      <c r="D220" s="260"/>
      <c r="E220" s="260"/>
      <c r="F220" s="260"/>
      <c r="G220" s="41"/>
      <c r="H220" s="42"/>
      <c r="I220" s="261"/>
      <c r="J220" s="41"/>
      <c r="K220" s="261"/>
      <c r="L220" s="261"/>
      <c r="M220" s="41"/>
      <c r="N220" s="44"/>
      <c r="O220" s="261"/>
      <c r="P220" s="261"/>
      <c r="Q220" s="261"/>
      <c r="R220" s="261"/>
      <c r="S220" s="261"/>
      <c r="T220" s="261"/>
      <c r="U220" s="261"/>
      <c r="V220" s="261"/>
      <c r="W220" s="261"/>
      <c r="X220" s="260"/>
      <c r="Y220" s="260"/>
      <c r="Z220" s="260"/>
      <c r="AA220" s="262"/>
      <c r="AB220" s="47">
        <f>COUNT(D220:Z220)</f>
        <v>0</v>
      </c>
      <c r="AC220" s="48">
        <f>IF(AB220=0,0,AVERAGE(D220:Z220))</f>
        <v>0</v>
      </c>
      <c r="AD220" s="48">
        <f t="array" ref="AD220">IF(AB220=0,0,IF(AB220&gt;9,AVERAGE(LARGE(D220:Z220,{1,2,3,4,5,6,7,8,9,10})),0))</f>
        <v>0</v>
      </c>
      <c r="AE220" s="48">
        <f t="array" ref="AE220">IF(AB220=0,0,IF(AB220&gt;9,SUM(LARGE(D220:Z220,{1,2,3,4,5,6,7,8,9,10})),0))</f>
        <v>0</v>
      </c>
      <c r="AF220" s="48"/>
    </row>
    <row r="221" spans="1:32" x14ac:dyDescent="0.25">
      <c r="A221" s="38" t="s">
        <v>380</v>
      </c>
      <c r="B221" s="39" t="s">
        <v>8</v>
      </c>
      <c r="C221" s="39" t="s">
        <v>47</v>
      </c>
      <c r="D221" s="260"/>
      <c r="E221" s="260"/>
      <c r="F221" s="260"/>
      <c r="G221" s="41"/>
      <c r="H221" s="42"/>
      <c r="I221" s="261"/>
      <c r="J221" s="41"/>
      <c r="K221" s="261"/>
      <c r="L221" s="261"/>
      <c r="M221" s="41"/>
      <c r="N221" s="44"/>
      <c r="O221" s="261"/>
      <c r="P221" s="261"/>
      <c r="Q221" s="261"/>
      <c r="R221" s="261"/>
      <c r="S221" s="261"/>
      <c r="T221" s="261"/>
      <c r="U221" s="261"/>
      <c r="V221" s="261"/>
      <c r="W221" s="261"/>
      <c r="X221" s="260"/>
      <c r="Y221" s="260"/>
      <c r="Z221" s="260"/>
      <c r="AA221" s="53"/>
      <c r="AB221" s="47">
        <f>COUNT(D221:Z221)</f>
        <v>0</v>
      </c>
      <c r="AC221" s="48">
        <f>IF(AB221=0,0,AVERAGE(D221:Z221))</f>
        <v>0</v>
      </c>
      <c r="AD221" s="48">
        <f t="array" ref="AD221">IF(AB221=0,0,IF(AB221&gt;9,AVERAGE(LARGE(D221:Z221,{1,2,3,4,5,6,7,8,9,10})),0))</f>
        <v>0</v>
      </c>
      <c r="AE221" s="48">
        <f t="array" ref="AE221">IF(AB221=0,0,IF(AB221&gt;9,SUM(LARGE(D221:Z221,{1,2,3,4,5,6,7,8,9,10})),0))</f>
        <v>0</v>
      </c>
      <c r="AF221" s="48"/>
    </row>
    <row r="222" spans="1:32" x14ac:dyDescent="0.25">
      <c r="A222" s="38" t="s">
        <v>144</v>
      </c>
      <c r="B222" s="39" t="s">
        <v>8</v>
      </c>
      <c r="C222" s="39" t="s">
        <v>42</v>
      </c>
      <c r="D222" s="260"/>
      <c r="E222" s="260"/>
      <c r="F222" s="260"/>
      <c r="G222" s="41"/>
      <c r="H222" s="42"/>
      <c r="I222" s="261"/>
      <c r="J222" s="41"/>
      <c r="K222" s="261"/>
      <c r="L222" s="261"/>
      <c r="M222" s="41"/>
      <c r="N222" s="44"/>
      <c r="O222" s="261"/>
      <c r="P222" s="261"/>
      <c r="Q222" s="261"/>
      <c r="R222" s="261"/>
      <c r="S222" s="261"/>
      <c r="T222" s="261"/>
      <c r="U222" s="261"/>
      <c r="V222" s="261"/>
      <c r="W222" s="261"/>
      <c r="X222" s="260"/>
      <c r="Y222" s="260"/>
      <c r="Z222" s="260"/>
      <c r="AA222" s="262"/>
      <c r="AB222" s="47">
        <f>COUNT(D222:Z222)</f>
        <v>0</v>
      </c>
      <c r="AC222" s="48">
        <f>IF(AB222=0,0,AVERAGE(D222:Z222))</f>
        <v>0</v>
      </c>
      <c r="AD222" s="48">
        <f t="array" ref="AD222">IF(AB222=0,0,IF(AB222&gt;9,AVERAGE(LARGE(D222:Z222,{1,2,3,4,5,6,7,8,9,10})),0))</f>
        <v>0</v>
      </c>
      <c r="AE222" s="48">
        <f t="array" ref="AE222">IF(AB222=0,0,IF(AB222&gt;9,SUM(LARGE(D222:Z222,{1,2,3,4,5,6,7,8,9,10})),0))</f>
        <v>0</v>
      </c>
      <c r="AF222" s="48"/>
    </row>
    <row r="223" spans="1:32" x14ac:dyDescent="0.25">
      <c r="A223" s="168" t="s">
        <v>144</v>
      </c>
      <c r="B223" s="169" t="s">
        <v>8</v>
      </c>
      <c r="C223" s="169" t="s">
        <v>44</v>
      </c>
      <c r="D223" s="260"/>
      <c r="E223" s="260"/>
      <c r="F223" s="260"/>
      <c r="G223" s="41"/>
      <c r="H223" s="42"/>
      <c r="I223" s="261"/>
      <c r="J223" s="41"/>
      <c r="K223" s="261"/>
      <c r="L223" s="261"/>
      <c r="M223" s="41"/>
      <c r="N223" s="44"/>
      <c r="O223" s="261"/>
      <c r="P223" s="261"/>
      <c r="Q223" s="261"/>
      <c r="R223" s="261"/>
      <c r="S223" s="261"/>
      <c r="T223" s="261"/>
      <c r="U223" s="261"/>
      <c r="V223" s="261"/>
      <c r="W223" s="261"/>
      <c r="X223" s="260"/>
      <c r="Y223" s="260"/>
      <c r="Z223" s="260"/>
      <c r="AA223" s="262"/>
      <c r="AB223" s="47">
        <f>COUNT(D223:Z223)</f>
        <v>0</v>
      </c>
      <c r="AC223" s="48">
        <f>IF(AB223=0,0,AVERAGE(D223:Z223))</f>
        <v>0</v>
      </c>
      <c r="AD223" s="48">
        <f t="array" ref="AD223">IF(AB223=0,0,IF(AB223&gt;9,AVERAGE(LARGE(D223:Z223,{1,2,3,4,5,6,7,8,9,10})),0))</f>
        <v>0</v>
      </c>
      <c r="AE223" s="48">
        <f t="array" ref="AE223">IF(AB223=0,0,IF(AB223&gt;9,SUM(LARGE(D223:Z223,{1,2,3,4,5,6,7,8,9,10})),0))</f>
        <v>0</v>
      </c>
      <c r="AF223" s="48"/>
    </row>
    <row r="224" spans="1:32" x14ac:dyDescent="0.25">
      <c r="A224" s="38" t="s">
        <v>146</v>
      </c>
      <c r="B224" s="39" t="s">
        <v>8</v>
      </c>
      <c r="C224" s="39" t="s">
        <v>47</v>
      </c>
      <c r="D224" s="260"/>
      <c r="E224" s="260"/>
      <c r="F224" s="260"/>
      <c r="G224" s="41"/>
      <c r="H224" s="42"/>
      <c r="I224" s="261"/>
      <c r="J224" s="41"/>
      <c r="K224" s="261"/>
      <c r="L224" s="261"/>
      <c r="M224" s="41"/>
      <c r="N224" s="44"/>
      <c r="O224" s="261"/>
      <c r="P224" s="261"/>
      <c r="Q224" s="261"/>
      <c r="R224" s="261"/>
      <c r="S224" s="261"/>
      <c r="T224" s="261"/>
      <c r="U224" s="261"/>
      <c r="V224" s="261"/>
      <c r="W224" s="261"/>
      <c r="X224" s="260"/>
      <c r="Y224" s="260"/>
      <c r="Z224" s="260"/>
      <c r="AA224" s="262"/>
      <c r="AB224" s="47">
        <f>COUNT(D224:Z224)</f>
        <v>0</v>
      </c>
      <c r="AC224" s="48">
        <f>IF(AB224=0,0,AVERAGE(D224:Z224))</f>
        <v>0</v>
      </c>
      <c r="AD224" s="48">
        <f t="array" ref="AD224">IF(AB224=0,0,IF(AB224&gt;9,AVERAGE(LARGE(D224:Z224,{1,2,3,4,5,6,7,8,9,10})),0))</f>
        <v>0</v>
      </c>
      <c r="AE224" s="48">
        <f t="array" ref="AE224">IF(AB224=0,0,IF(AB224&gt;9,SUM(LARGE(D224:Z224,{1,2,3,4,5,6,7,8,9,10})),0))</f>
        <v>0</v>
      </c>
      <c r="AF224" s="48"/>
    </row>
    <row r="225" spans="1:32" x14ac:dyDescent="0.25">
      <c r="A225" s="168" t="s">
        <v>146</v>
      </c>
      <c r="B225" s="169" t="s">
        <v>8</v>
      </c>
      <c r="C225" s="169" t="s">
        <v>54</v>
      </c>
      <c r="D225" s="260"/>
      <c r="E225" s="260"/>
      <c r="F225" s="260"/>
      <c r="G225" s="41"/>
      <c r="H225" s="42"/>
      <c r="I225" s="261"/>
      <c r="J225" s="41"/>
      <c r="K225" s="261"/>
      <c r="L225" s="261"/>
      <c r="M225" s="41"/>
      <c r="N225" s="44"/>
      <c r="O225" s="261"/>
      <c r="P225" s="261"/>
      <c r="Q225" s="261"/>
      <c r="R225" s="261"/>
      <c r="S225" s="261"/>
      <c r="T225" s="261"/>
      <c r="U225" s="261"/>
      <c r="V225" s="261"/>
      <c r="W225" s="261"/>
      <c r="X225" s="260"/>
      <c r="Y225" s="260"/>
      <c r="Z225" s="260"/>
      <c r="AA225" s="262"/>
      <c r="AB225" s="47">
        <f>COUNT(D225:Z225)</f>
        <v>0</v>
      </c>
      <c r="AC225" s="48">
        <f>IF(AB225=0,0,AVERAGE(D225:Z225))</f>
        <v>0</v>
      </c>
      <c r="AD225" s="48">
        <f t="array" ref="AD225">IF(AB225=0,0,IF(AB225&gt;9,AVERAGE(LARGE(D225:Z225,{1,2,3,4,5,6,7,8,9,10})),0))</f>
        <v>0</v>
      </c>
      <c r="AE225" s="48">
        <f t="array" ref="AE225">IF(AB225=0,0,IF(AB225&gt;9,SUM(LARGE(D225:Z225,{1,2,3,4,5,6,7,8,9,10})),0))</f>
        <v>0</v>
      </c>
      <c r="AF225" s="48"/>
    </row>
    <row r="226" spans="1:32" x14ac:dyDescent="0.25">
      <c r="A226" s="38" t="s">
        <v>397</v>
      </c>
      <c r="B226" s="39" t="s">
        <v>8</v>
      </c>
      <c r="C226" s="39" t="s">
        <v>42</v>
      </c>
      <c r="D226" s="260"/>
      <c r="E226" s="260"/>
      <c r="F226" s="260"/>
      <c r="G226" s="41"/>
      <c r="H226" s="42"/>
      <c r="I226" s="261"/>
      <c r="J226" s="41"/>
      <c r="K226" s="261"/>
      <c r="L226" s="261"/>
      <c r="M226" s="41"/>
      <c r="N226" s="44"/>
      <c r="O226" s="261"/>
      <c r="P226" s="261"/>
      <c r="Q226" s="261"/>
      <c r="R226" s="261"/>
      <c r="S226" s="261"/>
      <c r="T226" s="261"/>
      <c r="U226" s="261"/>
      <c r="V226" s="261"/>
      <c r="W226" s="261"/>
      <c r="X226" s="260"/>
      <c r="Y226" s="260"/>
      <c r="Z226" s="260"/>
      <c r="AA226" s="262"/>
      <c r="AB226" s="47">
        <f>COUNT(D226:Z226)</f>
        <v>0</v>
      </c>
      <c r="AC226" s="48">
        <f>IF(AB226=0,0,AVERAGE(D226:Z226))</f>
        <v>0</v>
      </c>
      <c r="AD226" s="48">
        <f t="array" ref="AD226">IF(AB226=0,0,IF(AB226&gt;9,AVERAGE(LARGE(D226:Z226,{1,2,3,4,5,6,7,8,9,10})),0))</f>
        <v>0</v>
      </c>
      <c r="AE226" s="48">
        <f t="array" ref="AE226">IF(AB226=0,0,IF(AB226&gt;9,SUM(LARGE(D226:Z226,{1,2,3,4,5,6,7,8,9,10})),0))</f>
        <v>0</v>
      </c>
      <c r="AF226" s="48"/>
    </row>
    <row r="227" spans="1:32" x14ac:dyDescent="0.25">
      <c r="A227" s="38" t="s">
        <v>158</v>
      </c>
      <c r="B227" s="39" t="s">
        <v>8</v>
      </c>
      <c r="C227" s="39" t="s">
        <v>44</v>
      </c>
      <c r="D227" s="260"/>
      <c r="E227" s="260"/>
      <c r="F227" s="260"/>
      <c r="G227" s="41"/>
      <c r="H227" s="42"/>
      <c r="I227" s="261"/>
      <c r="J227" s="41"/>
      <c r="K227" s="261"/>
      <c r="L227" s="261"/>
      <c r="M227" s="41"/>
      <c r="N227" s="44"/>
      <c r="O227" s="261"/>
      <c r="P227" s="261"/>
      <c r="Q227" s="261"/>
      <c r="R227" s="261"/>
      <c r="S227" s="261"/>
      <c r="T227" s="261"/>
      <c r="U227" s="261"/>
      <c r="V227" s="261"/>
      <c r="W227" s="261"/>
      <c r="X227" s="260"/>
      <c r="Y227" s="260"/>
      <c r="Z227" s="260"/>
      <c r="AA227" s="262"/>
      <c r="AB227" s="47">
        <f>COUNT(D227:Z227)</f>
        <v>0</v>
      </c>
      <c r="AC227" s="48">
        <f>IF(AB227=0,0,AVERAGE(D227:Z227))</f>
        <v>0</v>
      </c>
      <c r="AD227" s="48">
        <f t="array" ref="AD227">IF(AB227=0,0,IF(AB227&gt;9,AVERAGE(LARGE(D227:Z227,{1,2,3,4,5,6,7,8,9,10})),0))</f>
        <v>0</v>
      </c>
      <c r="AE227" s="48">
        <f t="array" ref="AE227">IF(AB227=0,0,IF(AB227&gt;9,SUM(LARGE(D227:Z227,{1,2,3,4,5,6,7,8,9,10})),0))</f>
        <v>0</v>
      </c>
      <c r="AF227" s="48"/>
    </row>
    <row r="228" spans="1:32" x14ac:dyDescent="0.25">
      <c r="A228" s="38" t="s">
        <v>163</v>
      </c>
      <c r="B228" s="39" t="s">
        <v>8</v>
      </c>
      <c r="C228" s="49" t="s">
        <v>42</v>
      </c>
      <c r="D228" s="260"/>
      <c r="E228" s="260"/>
      <c r="F228" s="260"/>
      <c r="G228" s="41"/>
      <c r="H228" s="42"/>
      <c r="I228" s="261"/>
      <c r="J228" s="41"/>
      <c r="K228" s="261"/>
      <c r="L228" s="261"/>
      <c r="M228" s="41"/>
      <c r="N228" s="44"/>
      <c r="O228" s="261"/>
      <c r="P228" s="261"/>
      <c r="Q228" s="261"/>
      <c r="R228" s="261"/>
      <c r="S228" s="261"/>
      <c r="T228" s="261"/>
      <c r="U228" s="261"/>
      <c r="V228" s="261"/>
      <c r="W228" s="261"/>
      <c r="X228" s="260"/>
      <c r="Y228" s="260"/>
      <c r="Z228" s="260"/>
      <c r="AA228" s="262"/>
      <c r="AB228" s="47">
        <f>COUNT(D228:Z228)</f>
        <v>0</v>
      </c>
      <c r="AC228" s="48">
        <f>IF(AB228=0,0,AVERAGE(D228:Z228))</f>
        <v>0</v>
      </c>
      <c r="AD228" s="48">
        <f t="array" ref="AD228">IF(AB228=0,0,IF(AB228&gt;9,AVERAGE(LARGE(D228:Z228,{1,2,3,4,5,6,7,8,9,10})),0))</f>
        <v>0</v>
      </c>
      <c r="AE228" s="48">
        <f t="array" ref="AE228">IF(AB228=0,0,IF(AB228&gt;9,SUM(LARGE(D228:Z228,{1,2,3,4,5,6,7,8,9,10})),0))</f>
        <v>0</v>
      </c>
      <c r="AF228" s="48"/>
    </row>
    <row r="229" spans="1:32" x14ac:dyDescent="0.25">
      <c r="A229" s="269" t="s">
        <v>163</v>
      </c>
      <c r="B229" s="260" t="s">
        <v>8</v>
      </c>
      <c r="C229" s="260" t="s">
        <v>44</v>
      </c>
      <c r="D229" s="260"/>
      <c r="E229" s="260"/>
      <c r="F229" s="260"/>
      <c r="G229" s="41"/>
      <c r="H229" s="42"/>
      <c r="I229" s="261"/>
      <c r="J229" s="41"/>
      <c r="K229" s="261"/>
      <c r="L229" s="261"/>
      <c r="M229" s="41"/>
      <c r="N229" s="44"/>
      <c r="O229" s="261"/>
      <c r="P229" s="261"/>
      <c r="Q229" s="261"/>
      <c r="R229" s="261"/>
      <c r="S229" s="261"/>
      <c r="T229" s="261"/>
      <c r="U229" s="261"/>
      <c r="V229" s="261"/>
      <c r="W229" s="261"/>
      <c r="X229" s="260"/>
      <c r="Y229" s="260"/>
      <c r="Z229" s="260"/>
      <c r="AA229" s="262"/>
      <c r="AB229" s="47">
        <f>COUNT(D229:Z229)</f>
        <v>0</v>
      </c>
      <c r="AC229" s="48">
        <f>IF(AB229=0,0,AVERAGE(D229:Z229))</f>
        <v>0</v>
      </c>
      <c r="AD229" s="48">
        <f t="array" ref="AD229">IF(AB229=0,0,IF(AB229&gt;9,AVERAGE(LARGE(D229:Z229,{1,2,3,4,5,6,7,8,9,10})),0))</f>
        <v>0</v>
      </c>
      <c r="AE229" s="48">
        <f t="array" ref="AE229">IF(AB229=0,0,IF(AB229&gt;9,SUM(LARGE(D229:Z229,{1,2,3,4,5,6,7,8,9,10})),0))</f>
        <v>0</v>
      </c>
      <c r="AF229" s="48"/>
    </row>
    <row r="230" spans="1:32" x14ac:dyDescent="0.25">
      <c r="A230" s="38" t="s">
        <v>179</v>
      </c>
      <c r="B230" s="262" t="s">
        <v>8</v>
      </c>
      <c r="C230" s="262" t="s">
        <v>54</v>
      </c>
      <c r="D230" s="260"/>
      <c r="E230" s="260"/>
      <c r="F230" s="260"/>
      <c r="G230" s="41"/>
      <c r="H230" s="42"/>
      <c r="I230" s="261"/>
      <c r="J230" s="41"/>
      <c r="K230" s="261"/>
      <c r="L230" s="261"/>
      <c r="M230" s="41"/>
      <c r="N230" s="44"/>
      <c r="O230" s="261"/>
      <c r="P230" s="261"/>
      <c r="Q230" s="261"/>
      <c r="R230" s="261"/>
      <c r="S230" s="261"/>
      <c r="T230" s="261"/>
      <c r="U230" s="261"/>
      <c r="V230" s="261"/>
      <c r="W230" s="261"/>
      <c r="X230" s="260"/>
      <c r="Y230" s="260"/>
      <c r="Z230" s="260"/>
      <c r="AA230" s="53"/>
      <c r="AB230" s="47">
        <f>COUNT(D230:Z230)</f>
        <v>0</v>
      </c>
      <c r="AC230" s="48">
        <f>IF(AB230=0,0,AVERAGE(D230:Z230))</f>
        <v>0</v>
      </c>
      <c r="AD230" s="48">
        <f t="array" ref="AD230">IF(AB230=0,0,IF(AB230&gt;9,AVERAGE(LARGE(D230:Z230,{1,2,3,4,5,6,7,8,9,10})),0))</f>
        <v>0</v>
      </c>
      <c r="AE230" s="48">
        <f t="array" ref="AE230">IF(AB230=0,0,IF(AB230&gt;9,SUM(LARGE(D230:Z230,{1,2,3,4,5,6,7,8,9,10})),0))</f>
        <v>0</v>
      </c>
      <c r="AF230" s="48"/>
    </row>
    <row r="231" spans="1:32" x14ac:dyDescent="0.25">
      <c r="A231" s="168" t="s">
        <v>179</v>
      </c>
      <c r="B231" s="169" t="s">
        <v>8</v>
      </c>
      <c r="C231" s="169" t="s">
        <v>44</v>
      </c>
      <c r="D231" s="260"/>
      <c r="E231" s="260"/>
      <c r="F231" s="260"/>
      <c r="G231" s="41"/>
      <c r="H231" s="42"/>
      <c r="I231" s="261"/>
      <c r="J231" s="41"/>
      <c r="K231" s="261"/>
      <c r="L231" s="261"/>
      <c r="M231" s="41"/>
      <c r="N231" s="44"/>
      <c r="O231" s="261"/>
      <c r="P231" s="261"/>
      <c r="Q231" s="261"/>
      <c r="R231" s="261"/>
      <c r="S231" s="261"/>
      <c r="T231" s="261"/>
      <c r="U231" s="261"/>
      <c r="V231" s="261"/>
      <c r="W231" s="261"/>
      <c r="X231" s="260"/>
      <c r="Y231" s="260"/>
      <c r="Z231" s="260"/>
      <c r="AA231" s="53"/>
      <c r="AB231" s="47">
        <f>COUNT(D231:Z231)</f>
        <v>0</v>
      </c>
      <c r="AC231" s="48">
        <f>IF(AB231=0,0,AVERAGE(D231:Z231))</f>
        <v>0</v>
      </c>
      <c r="AD231" s="48">
        <f t="array" ref="AD231">IF(AB231=0,0,IF(AB231&gt;9,AVERAGE(LARGE(D231:Z231,{1,2,3,4,5,6,7,8,9,10})),0))</f>
        <v>0</v>
      </c>
      <c r="AE231" s="48">
        <f t="array" ref="AE231">IF(AB231=0,0,IF(AB231&gt;9,SUM(LARGE(D231:Z231,{1,2,3,4,5,6,7,8,9,10})),0))</f>
        <v>0</v>
      </c>
      <c r="AF231" s="48"/>
    </row>
    <row r="232" spans="1:32" x14ac:dyDescent="0.25">
      <c r="A232" s="38" t="s">
        <v>180</v>
      </c>
      <c r="B232" s="39" t="s">
        <v>8</v>
      </c>
      <c r="C232" s="39" t="s">
        <v>42</v>
      </c>
      <c r="D232" s="260"/>
      <c r="E232" s="260"/>
      <c r="F232" s="260"/>
      <c r="G232" s="41"/>
      <c r="H232" s="42"/>
      <c r="I232" s="261"/>
      <c r="J232" s="41"/>
      <c r="K232" s="261"/>
      <c r="L232" s="261"/>
      <c r="M232" s="41"/>
      <c r="N232" s="44"/>
      <c r="O232" s="261"/>
      <c r="P232" s="261"/>
      <c r="Q232" s="261"/>
      <c r="R232" s="261"/>
      <c r="S232" s="261"/>
      <c r="T232" s="261"/>
      <c r="U232" s="261"/>
      <c r="V232" s="261"/>
      <c r="W232" s="261"/>
      <c r="X232" s="260"/>
      <c r="Y232" s="260"/>
      <c r="Z232" s="260"/>
      <c r="AA232" s="262"/>
      <c r="AB232" s="47">
        <f>COUNT(D232:Z232)</f>
        <v>0</v>
      </c>
      <c r="AC232" s="48">
        <f>IF(AB232=0,0,AVERAGE(D232:Z232))</f>
        <v>0</v>
      </c>
      <c r="AD232" s="48">
        <f t="array" ref="AD232">IF(AB232=0,0,IF(AB232&gt;9,AVERAGE(LARGE(D232:Z232,{1,2,3,4,5,6,7,8,9,10})),0))</f>
        <v>0</v>
      </c>
      <c r="AE232" s="48">
        <f t="array" ref="AE232">IF(AB232=0,0,IF(AB232&gt;9,SUM(LARGE(D232:Z232,{1,2,3,4,5,6,7,8,9,10})),0))</f>
        <v>0</v>
      </c>
      <c r="AF232" s="48"/>
    </row>
    <row r="233" spans="1:32" x14ac:dyDescent="0.25">
      <c r="A233" s="38" t="s">
        <v>180</v>
      </c>
      <c r="B233" s="39" t="s">
        <v>8</v>
      </c>
      <c r="C233" s="39" t="s">
        <v>88</v>
      </c>
      <c r="D233" s="260"/>
      <c r="E233" s="260"/>
      <c r="F233" s="260"/>
      <c r="G233" s="41"/>
      <c r="H233" s="42"/>
      <c r="I233" s="261"/>
      <c r="J233" s="41"/>
      <c r="K233" s="261"/>
      <c r="L233" s="261"/>
      <c r="M233" s="41"/>
      <c r="N233" s="44"/>
      <c r="O233" s="261"/>
      <c r="P233" s="261"/>
      <c r="Q233" s="261"/>
      <c r="R233" s="261"/>
      <c r="S233" s="261"/>
      <c r="T233" s="261"/>
      <c r="U233" s="261"/>
      <c r="V233" s="261"/>
      <c r="W233" s="261"/>
      <c r="X233" s="260"/>
      <c r="Y233" s="260"/>
      <c r="Z233" s="260"/>
      <c r="AA233" s="262"/>
      <c r="AB233" s="47">
        <f>COUNT(D233:Z233)</f>
        <v>0</v>
      </c>
      <c r="AC233" s="48">
        <f>IF(AB233=0,0,AVERAGE(D233:Z233))</f>
        <v>0</v>
      </c>
      <c r="AD233" s="48">
        <f t="array" ref="AD233">IF(AB233=0,0,IF(AB233&gt;9,AVERAGE(LARGE(D233:Z233,{1,2,3,4,5,6,7,8,9,10})),0))</f>
        <v>0</v>
      </c>
      <c r="AE233" s="48">
        <f t="array" ref="AE233">IF(AB233=0,0,IF(AB233&gt;9,SUM(LARGE(D233:Z233,{1,2,3,4,5,6,7,8,9,10})),0))</f>
        <v>0</v>
      </c>
      <c r="AF233" s="48"/>
    </row>
    <row r="234" spans="1:32" x14ac:dyDescent="0.25">
      <c r="A234" s="38" t="s">
        <v>181</v>
      </c>
      <c r="B234" s="39" t="s">
        <v>8</v>
      </c>
      <c r="C234" s="39" t="s">
        <v>47</v>
      </c>
      <c r="D234" s="260"/>
      <c r="E234" s="260"/>
      <c r="F234" s="260"/>
      <c r="G234" s="41"/>
      <c r="H234" s="42"/>
      <c r="I234" s="261"/>
      <c r="J234" s="41"/>
      <c r="K234" s="261"/>
      <c r="L234" s="261"/>
      <c r="M234" s="41"/>
      <c r="N234" s="44"/>
      <c r="O234" s="261"/>
      <c r="P234" s="261"/>
      <c r="Q234" s="261"/>
      <c r="R234" s="261"/>
      <c r="S234" s="261"/>
      <c r="T234" s="261"/>
      <c r="U234" s="261"/>
      <c r="V234" s="261"/>
      <c r="W234" s="261"/>
      <c r="X234" s="260"/>
      <c r="Y234" s="260"/>
      <c r="Z234" s="260"/>
      <c r="AA234" s="262"/>
      <c r="AB234" s="47">
        <f>COUNT(D234:Z234)</f>
        <v>0</v>
      </c>
      <c r="AC234" s="48">
        <f>IF(AB234=0,0,AVERAGE(D234:Z234))</f>
        <v>0</v>
      </c>
      <c r="AD234" s="48">
        <f t="array" ref="AD234">IF(AB234=0,0,IF(AB234&gt;9,AVERAGE(LARGE(D234:Z234,{1,2,3,4,5,6,7,8,9,10})),0))</f>
        <v>0</v>
      </c>
      <c r="AE234" s="48">
        <f t="array" ref="AE234">IF(AB234=0,0,IF(AB234&gt;9,SUM(LARGE(D234:Z234,{1,2,3,4,5,6,7,8,9,10})),0))</f>
        <v>0</v>
      </c>
      <c r="AF234" s="48"/>
    </row>
    <row r="235" spans="1:32" x14ac:dyDescent="0.25">
      <c r="A235" s="38" t="s">
        <v>181</v>
      </c>
      <c r="B235" s="39" t="s">
        <v>8</v>
      </c>
      <c r="C235" s="39" t="s">
        <v>54</v>
      </c>
      <c r="D235" s="260"/>
      <c r="E235" s="260"/>
      <c r="F235" s="260"/>
      <c r="G235" s="39"/>
      <c r="H235" s="50"/>
      <c r="I235" s="260"/>
      <c r="J235" s="39"/>
      <c r="K235" s="260"/>
      <c r="L235" s="260"/>
      <c r="M235" s="39"/>
      <c r="N235" s="45"/>
      <c r="O235" s="260"/>
      <c r="P235" s="260"/>
      <c r="Q235" s="260"/>
      <c r="R235" s="260"/>
      <c r="S235" s="260"/>
      <c r="T235" s="260"/>
      <c r="U235" s="260"/>
      <c r="V235" s="260"/>
      <c r="W235" s="260"/>
      <c r="X235" s="260"/>
      <c r="Y235" s="260"/>
      <c r="Z235" s="260"/>
      <c r="AA235" s="262"/>
      <c r="AB235" s="47">
        <f>COUNT(D235:Z235)</f>
        <v>0</v>
      </c>
      <c r="AC235" s="48">
        <f>IF(AB235=0,0,AVERAGE(D235:Z235))</f>
        <v>0</v>
      </c>
      <c r="AD235" s="48">
        <f t="array" ref="AD235">IF(AB235=0,0,IF(AB235&gt;9,AVERAGE(LARGE(D235:Z235,{1,2,3,4,5,6,7,8,9,10})),0))</f>
        <v>0</v>
      </c>
      <c r="AE235" s="48">
        <f t="array" ref="AE235">IF(AB235=0,0,IF(AB235&gt;9,SUM(LARGE(D235:Z235,{1,2,3,4,5,6,7,8,9,10})),0))</f>
        <v>0</v>
      </c>
      <c r="AF235" s="48"/>
    </row>
    <row r="236" spans="1:32" x14ac:dyDescent="0.25">
      <c r="A236" s="38" t="s">
        <v>377</v>
      </c>
      <c r="B236" s="39" t="s">
        <v>8</v>
      </c>
      <c r="C236" s="39" t="s">
        <v>42</v>
      </c>
      <c r="D236" s="260"/>
      <c r="E236" s="260"/>
      <c r="F236" s="260"/>
      <c r="G236" s="41"/>
      <c r="H236" s="42"/>
      <c r="I236" s="261"/>
      <c r="J236" s="41"/>
      <c r="K236" s="261"/>
      <c r="L236" s="261"/>
      <c r="M236" s="41"/>
      <c r="N236" s="44"/>
      <c r="O236" s="261"/>
      <c r="P236" s="261"/>
      <c r="Q236" s="261"/>
      <c r="R236" s="261"/>
      <c r="S236" s="261"/>
      <c r="T236" s="261"/>
      <c r="U236" s="261"/>
      <c r="V236" s="261"/>
      <c r="W236" s="261"/>
      <c r="X236" s="260"/>
      <c r="Y236" s="260"/>
      <c r="Z236" s="260"/>
      <c r="AA236" s="262"/>
      <c r="AB236" s="47">
        <f>COUNT(D236:Z236)</f>
        <v>0</v>
      </c>
      <c r="AC236" s="48">
        <f>IF(AB236=0,0,AVERAGE(D236:Z236))</f>
        <v>0</v>
      </c>
      <c r="AD236" s="48">
        <f t="array" ref="AD236">IF(AB236=0,0,IF(AB236&gt;9,AVERAGE(LARGE(D236:Z236,{1,2,3,4,5,6,7,8,9,10})),0))</f>
        <v>0</v>
      </c>
      <c r="AE236" s="48">
        <f t="array" ref="AE236">IF(AB236=0,0,IF(AB236&gt;9,SUM(LARGE(D236:Z236,{1,2,3,4,5,6,7,8,9,10})),0))</f>
        <v>0</v>
      </c>
      <c r="AF236" s="48"/>
    </row>
    <row r="237" spans="1:32" x14ac:dyDescent="0.25">
      <c r="A237" s="38" t="s">
        <v>58</v>
      </c>
      <c r="B237" s="39" t="s">
        <v>12</v>
      </c>
      <c r="C237" s="39" t="s">
        <v>42</v>
      </c>
      <c r="D237" s="262">
        <v>46</v>
      </c>
      <c r="E237" s="262"/>
      <c r="F237" s="262"/>
      <c r="G237" s="54"/>
      <c r="H237" s="55"/>
      <c r="I237" s="270"/>
      <c r="J237" s="54"/>
      <c r="K237" s="261"/>
      <c r="L237" s="270"/>
      <c r="M237" s="54"/>
      <c r="N237" s="56"/>
      <c r="O237" s="270"/>
      <c r="P237" s="270"/>
      <c r="Q237" s="270"/>
      <c r="R237" s="270"/>
      <c r="S237" s="270"/>
      <c r="T237" s="270"/>
      <c r="U237" s="270"/>
      <c r="V237" s="270"/>
      <c r="W237" s="270"/>
      <c r="X237" s="262">
        <v>45</v>
      </c>
      <c r="Y237" s="262">
        <v>48</v>
      </c>
      <c r="Z237" s="262"/>
      <c r="AA237" s="53"/>
      <c r="AB237" s="47">
        <f>COUNT(D237:Z237)</f>
        <v>3</v>
      </c>
      <c r="AC237" s="48">
        <f>IF(AB237=0,0,AVERAGE(D237:Z237))</f>
        <v>46.333333333333336</v>
      </c>
      <c r="AD237" s="48">
        <f t="array" ref="AD237">IF(AB237=0,0,IF(AB237&gt;9,AVERAGE(LARGE(D237:Z237,{1,2,3,4,5,6,7,8,9,10})),0))</f>
        <v>0</v>
      </c>
      <c r="AE237" s="48">
        <f t="array" ref="AE237">IF(AB237=0,0,IF(AB237&gt;9,SUM(LARGE(D237:Z237,{1,2,3,4,5,6,7,8,9,10})),0))</f>
        <v>0</v>
      </c>
      <c r="AF237" s="48"/>
    </row>
    <row r="238" spans="1:32" x14ac:dyDescent="0.25">
      <c r="A238" s="285" t="s">
        <v>429</v>
      </c>
      <c r="B238" s="286" t="s">
        <v>12</v>
      </c>
      <c r="C238" s="286" t="s">
        <v>42</v>
      </c>
      <c r="D238" s="286">
        <v>43</v>
      </c>
      <c r="E238" s="286"/>
      <c r="F238" s="286"/>
      <c r="G238" s="304"/>
      <c r="H238" s="306"/>
      <c r="I238" s="308"/>
      <c r="J238" s="304"/>
      <c r="K238" s="309"/>
      <c r="L238" s="308"/>
      <c r="M238" s="304"/>
      <c r="N238" s="310"/>
      <c r="O238" s="308"/>
      <c r="P238" s="308"/>
      <c r="Q238" s="308"/>
      <c r="R238" s="308"/>
      <c r="S238" s="308"/>
      <c r="T238" s="308"/>
      <c r="U238" s="308"/>
      <c r="V238" s="308"/>
      <c r="W238" s="308"/>
      <c r="X238" s="286">
        <v>49</v>
      </c>
      <c r="Y238" s="286"/>
      <c r="Z238" s="286"/>
      <c r="AA238" s="287"/>
      <c r="AB238" s="47">
        <f>COUNT(D238:Z238)</f>
        <v>2</v>
      </c>
      <c r="AC238" s="48">
        <f>IF(AB238=0,0,AVERAGE(D238:Z238))</f>
        <v>46</v>
      </c>
      <c r="AD238" s="48">
        <f t="array" ref="AD238">IF(AB238=0,0,IF(AB238&gt;9,AVERAGE(LARGE(D238:Z238,{1,2,3,4,5,6,7,8,9,10})),0))</f>
        <v>0</v>
      </c>
      <c r="AE238" s="263">
        <f t="array" ref="AE238">IF(AB238=0,0,IF(AB238&gt;9,SUM(LARGE(D238:Z238,{1,2,3,4,5,6,7,8,9,10})),0))</f>
        <v>0</v>
      </c>
      <c r="AF238" s="48"/>
    </row>
    <row r="239" spans="1:32" x14ac:dyDescent="0.25">
      <c r="A239" s="38" t="s">
        <v>143</v>
      </c>
      <c r="B239" s="39" t="s">
        <v>12</v>
      </c>
      <c r="C239" s="39" t="s">
        <v>42</v>
      </c>
      <c r="D239" s="260">
        <v>44</v>
      </c>
      <c r="E239" s="260"/>
      <c r="F239" s="260"/>
      <c r="G239" s="41"/>
      <c r="H239" s="42"/>
      <c r="I239" s="261"/>
      <c r="J239" s="41"/>
      <c r="K239" s="261"/>
      <c r="L239" s="261"/>
      <c r="M239" s="41"/>
      <c r="N239" s="44"/>
      <c r="O239" s="261"/>
      <c r="P239" s="261"/>
      <c r="Q239" s="261"/>
      <c r="R239" s="261"/>
      <c r="S239" s="261"/>
      <c r="T239" s="261"/>
      <c r="U239" s="261"/>
      <c r="V239" s="261"/>
      <c r="W239" s="261"/>
      <c r="X239" s="260">
        <v>41</v>
      </c>
      <c r="Y239" s="260"/>
      <c r="Z239" s="260"/>
      <c r="AA239" s="262"/>
      <c r="AB239" s="47">
        <f>COUNT(D239:Z239)</f>
        <v>2</v>
      </c>
      <c r="AC239" s="48">
        <f>IF(AB239=0,0,AVERAGE(D239:Z239))</f>
        <v>42.5</v>
      </c>
      <c r="AD239" s="48">
        <f t="array" ref="AD239">IF(AB239=0,0,IF(AB239&gt;9,AVERAGE(LARGE(D239:Z239,{1,2,3,4,5,6,7,8,9,10})),0))</f>
        <v>0</v>
      </c>
      <c r="AE239" s="48">
        <f t="array" ref="AE239">IF(AB239=0,0,IF(AB239&gt;9,SUM(LARGE(D239:Z239,{1,2,3,4,5,6,7,8,9,10})),0))</f>
        <v>0</v>
      </c>
      <c r="AF239" s="48"/>
    </row>
    <row r="240" spans="1:32" x14ac:dyDescent="0.25">
      <c r="A240" s="38" t="s">
        <v>282</v>
      </c>
      <c r="B240" s="39" t="s">
        <v>12</v>
      </c>
      <c r="C240" s="39" t="s">
        <v>42</v>
      </c>
      <c r="D240" s="260">
        <v>46</v>
      </c>
      <c r="E240" s="260"/>
      <c r="F240" s="260"/>
      <c r="G240" s="41"/>
      <c r="H240" s="42"/>
      <c r="I240" s="261"/>
      <c r="J240" s="41"/>
      <c r="K240" s="261"/>
      <c r="L240" s="261"/>
      <c r="M240" s="41"/>
      <c r="N240" s="44"/>
      <c r="O240" s="261"/>
      <c r="P240" s="261"/>
      <c r="Q240" s="261"/>
      <c r="R240" s="261"/>
      <c r="S240" s="261"/>
      <c r="T240" s="261"/>
      <c r="U240" s="261"/>
      <c r="V240" s="261"/>
      <c r="W240" s="261"/>
      <c r="X240" s="260"/>
      <c r="Y240" s="260"/>
      <c r="Z240" s="260"/>
      <c r="AA240" s="262"/>
      <c r="AB240" s="47">
        <f>COUNT(D240:Z240)</f>
        <v>1</v>
      </c>
      <c r="AC240" s="48">
        <f>IF(AB240=0,0,AVERAGE(D240:Z240))</f>
        <v>46</v>
      </c>
      <c r="AD240" s="48">
        <f t="array" ref="AD240">IF(AB240=0,0,IF(AB240&gt;9,AVERAGE(LARGE(D240:Z240,{1,2,3,4,5,6,7,8,9,10})),0))</f>
        <v>0</v>
      </c>
      <c r="AE240" s="48">
        <f t="array" ref="AE240">IF(AB240=0,0,IF(AB240&gt;9,SUM(LARGE(D240:Z240,{1,2,3,4,5,6,7,8,9,10})),0))</f>
        <v>0</v>
      </c>
      <c r="AF240" s="48"/>
    </row>
    <row r="241" spans="1:32" x14ac:dyDescent="0.25">
      <c r="A241" s="38" t="s">
        <v>135</v>
      </c>
      <c r="B241" s="39" t="s">
        <v>12</v>
      </c>
      <c r="C241" s="39" t="s">
        <v>42</v>
      </c>
      <c r="D241" s="260">
        <v>44</v>
      </c>
      <c r="E241" s="260"/>
      <c r="F241" s="260"/>
      <c r="G241" s="41"/>
      <c r="H241" s="42"/>
      <c r="I241" s="261"/>
      <c r="J241" s="41"/>
      <c r="K241" s="261"/>
      <c r="L241" s="261"/>
      <c r="M241" s="41"/>
      <c r="N241" s="44"/>
      <c r="O241" s="261"/>
      <c r="P241" s="261"/>
      <c r="Q241" s="261"/>
      <c r="R241" s="261"/>
      <c r="S241" s="261"/>
      <c r="T241" s="261"/>
      <c r="U241" s="261"/>
      <c r="V241" s="261"/>
      <c r="W241" s="261"/>
      <c r="X241" s="260"/>
      <c r="Y241" s="260"/>
      <c r="Z241" s="260"/>
      <c r="AA241" s="262"/>
      <c r="AB241" s="47">
        <f>COUNT(D241:Z241)</f>
        <v>1</v>
      </c>
      <c r="AC241" s="48">
        <f>IF(AB241=0,0,AVERAGE(D241:Z241))</f>
        <v>44</v>
      </c>
      <c r="AD241" s="48">
        <f t="array" ref="AD241">IF(AB241=0,0,IF(AB241&gt;9,AVERAGE(LARGE(D241:Z241,{1,2,3,4,5,6,7,8,9,10})),0))</f>
        <v>0</v>
      </c>
      <c r="AE241" s="48">
        <f t="array" ref="AE241">IF(AB241=0,0,IF(AB241&gt;9,SUM(LARGE(D241:Z241,{1,2,3,4,5,6,7,8,9,10})),0))</f>
        <v>0</v>
      </c>
      <c r="AF241" s="48"/>
    </row>
    <row r="242" spans="1:32" x14ac:dyDescent="0.25">
      <c r="A242" s="38" t="s">
        <v>135</v>
      </c>
      <c r="B242" s="39" t="s">
        <v>12</v>
      </c>
      <c r="C242" s="39" t="s">
        <v>47</v>
      </c>
      <c r="D242" s="260">
        <v>44</v>
      </c>
      <c r="E242" s="260"/>
      <c r="F242" s="260"/>
      <c r="G242" s="41"/>
      <c r="H242" s="42"/>
      <c r="I242" s="261"/>
      <c r="J242" s="41"/>
      <c r="K242" s="261"/>
      <c r="L242" s="261"/>
      <c r="M242" s="41"/>
      <c r="N242" s="44"/>
      <c r="O242" s="261"/>
      <c r="P242" s="261"/>
      <c r="Q242" s="261"/>
      <c r="R242" s="261"/>
      <c r="S242" s="261"/>
      <c r="T242" s="261"/>
      <c r="U242" s="261"/>
      <c r="V242" s="261"/>
      <c r="W242" s="261"/>
      <c r="X242" s="260"/>
      <c r="Y242" s="260"/>
      <c r="Z242" s="260"/>
      <c r="AA242" s="262"/>
      <c r="AB242" s="47">
        <f>COUNT(D242:Z242)</f>
        <v>1</v>
      </c>
      <c r="AC242" s="48">
        <f>IF(AB242=0,0,AVERAGE(D242:Z242))</f>
        <v>44</v>
      </c>
      <c r="AD242" s="48">
        <f t="array" ref="AD242">IF(AB242=0,0,IF(AB242&gt;9,AVERAGE(LARGE(D242:Z242,{1,2,3,4,5,6,7,8,9,10})),0))</f>
        <v>0</v>
      </c>
      <c r="AE242" s="48">
        <f t="array" ref="AE242">IF(AB242=0,0,IF(AB242&gt;9,SUM(LARGE(D242:Z242,{1,2,3,4,5,6,7,8,9,10})),0))</f>
        <v>0</v>
      </c>
      <c r="AF242" s="48"/>
    </row>
    <row r="243" spans="1:32" x14ac:dyDescent="0.25">
      <c r="A243" s="38" t="s">
        <v>197</v>
      </c>
      <c r="B243" s="39" t="s">
        <v>12</v>
      </c>
      <c r="C243" s="39" t="s">
        <v>42</v>
      </c>
      <c r="D243" s="260">
        <v>43</v>
      </c>
      <c r="E243" s="260"/>
      <c r="F243" s="260"/>
      <c r="G243" s="39"/>
      <c r="H243" s="50"/>
      <c r="I243" s="260"/>
      <c r="J243" s="39"/>
      <c r="K243" s="260"/>
      <c r="L243" s="260"/>
      <c r="M243" s="39"/>
      <c r="N243" s="45"/>
      <c r="O243" s="260"/>
      <c r="P243" s="260"/>
      <c r="Q243" s="260"/>
      <c r="R243" s="260"/>
      <c r="S243" s="260"/>
      <c r="T243" s="260"/>
      <c r="U243" s="260"/>
      <c r="V243" s="260"/>
      <c r="W243" s="260"/>
      <c r="X243" s="260"/>
      <c r="Y243" s="260"/>
      <c r="Z243" s="260"/>
      <c r="AA243" s="262"/>
      <c r="AB243" s="47">
        <f>COUNT(D243:Z243)</f>
        <v>1</v>
      </c>
      <c r="AC243" s="48">
        <f>IF(AB243=0,0,AVERAGE(D243:Z243))</f>
        <v>43</v>
      </c>
      <c r="AD243" s="48">
        <f t="array" ref="AD243">IF(AB243=0,0,IF(AB243&gt;9,AVERAGE(LARGE(D243:Z243,{1,2,3,4,5,6,7,8,9,10})),0))</f>
        <v>0</v>
      </c>
      <c r="AE243" s="48">
        <f t="array" ref="AE243">IF(AB243=0,0,IF(AB243&gt;9,SUM(LARGE(D243:Z243,{1,2,3,4,5,6,7,8,9,10})),0))</f>
        <v>0</v>
      </c>
      <c r="AF243" s="48"/>
    </row>
    <row r="244" spans="1:32" x14ac:dyDescent="0.25">
      <c r="A244" s="269" t="s">
        <v>74</v>
      </c>
      <c r="B244" s="260" t="s">
        <v>12</v>
      </c>
      <c r="C244" s="39" t="s">
        <v>47</v>
      </c>
      <c r="D244" s="260">
        <v>41</v>
      </c>
      <c r="E244" s="260"/>
      <c r="F244" s="260"/>
      <c r="G244" s="41"/>
      <c r="H244" s="42"/>
      <c r="I244" s="261"/>
      <c r="J244" s="41"/>
      <c r="K244" s="261"/>
      <c r="L244" s="261"/>
      <c r="M244" s="41"/>
      <c r="N244" s="44"/>
      <c r="O244" s="261"/>
      <c r="P244" s="261"/>
      <c r="Q244" s="261"/>
      <c r="R244" s="261"/>
      <c r="S244" s="261"/>
      <c r="T244" s="261"/>
      <c r="U244" s="261"/>
      <c r="V244" s="261"/>
      <c r="W244" s="261"/>
      <c r="X244" s="260"/>
      <c r="Y244" s="260"/>
      <c r="Z244" s="260"/>
      <c r="AA244" s="262"/>
      <c r="AB244" s="47">
        <f>COUNT(D244:Z244)</f>
        <v>1</v>
      </c>
      <c r="AC244" s="48">
        <f>IF(AB244=0,0,AVERAGE(D244:Z244))</f>
        <v>41</v>
      </c>
      <c r="AD244" s="48">
        <f t="array" ref="AD244">IF(AB244=0,0,IF(AB244&gt;9,AVERAGE(LARGE(D244:Z244,{1,2,3,4,5,6,7,8,9,10})),0))</f>
        <v>0</v>
      </c>
      <c r="AE244" s="48">
        <f t="array" ref="AE244">IF(AB244=0,0,IF(AB244&gt;9,SUM(LARGE(D244:Z244,{1,2,3,4,5,6,7,8,9,10})),0))</f>
        <v>0</v>
      </c>
      <c r="AF244" s="48"/>
    </row>
    <row r="245" spans="1:32" x14ac:dyDescent="0.25">
      <c r="A245" s="38" t="s">
        <v>283</v>
      </c>
      <c r="B245" s="39" t="s">
        <v>12</v>
      </c>
      <c r="C245" s="39" t="s">
        <v>47</v>
      </c>
      <c r="D245" s="260">
        <v>41</v>
      </c>
      <c r="E245" s="260"/>
      <c r="F245" s="260"/>
      <c r="G245" s="41"/>
      <c r="H245" s="42"/>
      <c r="I245" s="261"/>
      <c r="J245" s="41"/>
      <c r="K245" s="261"/>
      <c r="L245" s="261"/>
      <c r="M245" s="41"/>
      <c r="N245" s="44"/>
      <c r="O245" s="261"/>
      <c r="P245" s="261"/>
      <c r="Q245" s="261"/>
      <c r="R245" s="261"/>
      <c r="S245" s="261"/>
      <c r="T245" s="261"/>
      <c r="U245" s="261"/>
      <c r="V245" s="261"/>
      <c r="W245" s="261"/>
      <c r="X245" s="260"/>
      <c r="Y245" s="260"/>
      <c r="Z245" s="260"/>
      <c r="AA245" s="262"/>
      <c r="AB245" s="47">
        <f>COUNT(D245:Z245)</f>
        <v>1</v>
      </c>
      <c r="AC245" s="48">
        <f>IF(AB245=0,0,AVERAGE(D245:Z245))</f>
        <v>41</v>
      </c>
      <c r="AD245" s="48">
        <f t="array" ref="AD245">IF(AB245=0,0,IF(AB245&gt;9,AVERAGE(LARGE(D245:Z245,{1,2,3,4,5,6,7,8,9,10})),0))</f>
        <v>0</v>
      </c>
      <c r="AE245" s="48">
        <f t="array" ref="AE245">IF(AB245=0,0,IF(AB245&gt;9,SUM(LARGE(D245:Z245,{1,2,3,4,5,6,7,8,9,10})),0))</f>
        <v>0</v>
      </c>
      <c r="AF245" s="48"/>
    </row>
    <row r="246" spans="1:32" x14ac:dyDescent="0.25">
      <c r="A246" s="38" t="s">
        <v>325</v>
      </c>
      <c r="B246" s="39" t="s">
        <v>12</v>
      </c>
      <c r="C246" s="39" t="s">
        <v>42</v>
      </c>
      <c r="D246" s="260">
        <v>41</v>
      </c>
      <c r="E246" s="260"/>
      <c r="F246" s="260"/>
      <c r="G246" s="41"/>
      <c r="H246" s="42"/>
      <c r="I246" s="261"/>
      <c r="J246" s="41"/>
      <c r="K246" s="261"/>
      <c r="L246" s="261"/>
      <c r="M246" s="41"/>
      <c r="N246" s="44"/>
      <c r="O246" s="261"/>
      <c r="P246" s="261"/>
      <c r="Q246" s="261"/>
      <c r="R246" s="261"/>
      <c r="S246" s="261"/>
      <c r="T246" s="261"/>
      <c r="U246" s="261"/>
      <c r="V246" s="261"/>
      <c r="W246" s="261"/>
      <c r="X246" s="260"/>
      <c r="Y246" s="260"/>
      <c r="Z246" s="260"/>
      <c r="AA246" s="262"/>
      <c r="AB246" s="47">
        <f>COUNT(D246:Z246)</f>
        <v>1</v>
      </c>
      <c r="AC246" s="48">
        <f>IF(AB246=0,0,AVERAGE(D246:Z246))</f>
        <v>41</v>
      </c>
      <c r="AD246" s="48">
        <f t="array" ref="AD246">IF(AB246=0,0,IF(AB246&gt;9,AVERAGE(LARGE(D246:Z246,{1,2,3,4,5,6,7,8,9,10})),0))</f>
        <v>0</v>
      </c>
      <c r="AE246" s="48">
        <f t="array" ref="AE246">IF(AB246=0,0,IF(AB246&gt;9,SUM(LARGE(D246:Z246,{1,2,3,4,5,6,7,8,9,10})),0))</f>
        <v>0</v>
      </c>
      <c r="AF246" s="48"/>
    </row>
    <row r="247" spans="1:32" x14ac:dyDescent="0.25">
      <c r="A247" s="38" t="s">
        <v>74</v>
      </c>
      <c r="B247" s="39" t="s">
        <v>12</v>
      </c>
      <c r="C247" s="39" t="s">
        <v>42</v>
      </c>
      <c r="D247" s="260">
        <v>39</v>
      </c>
      <c r="E247" s="260"/>
      <c r="F247" s="260"/>
      <c r="G247" s="41"/>
      <c r="H247" s="42"/>
      <c r="I247" s="261"/>
      <c r="J247" s="41"/>
      <c r="K247" s="261"/>
      <c r="L247" s="261"/>
      <c r="M247" s="41"/>
      <c r="N247" s="44"/>
      <c r="O247" s="261"/>
      <c r="P247" s="261"/>
      <c r="Q247" s="261"/>
      <c r="R247" s="261"/>
      <c r="S247" s="261"/>
      <c r="T247" s="261"/>
      <c r="U247" s="261"/>
      <c r="V247" s="261"/>
      <c r="W247" s="261"/>
      <c r="X247" s="260"/>
      <c r="Y247" s="260"/>
      <c r="Z247" s="260"/>
      <c r="AA247" s="262"/>
      <c r="AB247" s="47">
        <f>COUNT(D247:Z247)</f>
        <v>1</v>
      </c>
      <c r="AC247" s="48">
        <f>IF(AB247=0,0,AVERAGE(D247:Z247))</f>
        <v>39</v>
      </c>
      <c r="AD247" s="48">
        <f t="array" ref="AD247">IF(AB247=0,0,IF(AB247&gt;9,AVERAGE(LARGE(D247:Z247,{1,2,3,4,5,6,7,8,9,10})),0))</f>
        <v>0</v>
      </c>
      <c r="AE247" s="48">
        <f t="array" ref="AE247">IF(AB247=0,0,IF(AB247&gt;9,SUM(LARGE(D247:Z247,{1,2,3,4,5,6,7,8,9,10})),0))</f>
        <v>0</v>
      </c>
      <c r="AF247" s="48"/>
    </row>
    <row r="248" spans="1:32" x14ac:dyDescent="0.25">
      <c r="A248" s="38" t="s">
        <v>305</v>
      </c>
      <c r="B248" s="39" t="s">
        <v>12</v>
      </c>
      <c r="C248" s="39" t="s">
        <v>42</v>
      </c>
      <c r="D248" s="260">
        <v>38</v>
      </c>
      <c r="E248" s="260"/>
      <c r="F248" s="260"/>
      <c r="G248" s="41"/>
      <c r="H248" s="42"/>
      <c r="I248" s="261"/>
      <c r="J248" s="41"/>
      <c r="K248" s="261"/>
      <c r="L248" s="261"/>
      <c r="M248" s="41"/>
      <c r="N248" s="44"/>
      <c r="O248" s="261"/>
      <c r="P248" s="261"/>
      <c r="Q248" s="261"/>
      <c r="R248" s="261"/>
      <c r="S248" s="261"/>
      <c r="T248" s="261"/>
      <c r="U248" s="261"/>
      <c r="V248" s="261"/>
      <c r="W248" s="261"/>
      <c r="X248" s="260"/>
      <c r="Y248" s="260"/>
      <c r="Z248" s="260"/>
      <c r="AA248" s="262"/>
      <c r="AB248" s="47">
        <f>COUNT(D248:Z248)</f>
        <v>1</v>
      </c>
      <c r="AC248" s="48">
        <f>IF(AB248=0,0,AVERAGE(D248:Z248))</f>
        <v>38</v>
      </c>
      <c r="AD248" s="48">
        <f t="array" ref="AD248">IF(AB248=0,0,IF(AB248&gt;9,AVERAGE(LARGE(D248:Z248,{1,2,3,4,5,6,7,8,9,10})),0))</f>
        <v>0</v>
      </c>
      <c r="AE248" s="48">
        <f t="array" ref="AE248">IF(AB248=0,0,IF(AB248&gt;9,SUM(LARGE(D248:Z248,{1,2,3,4,5,6,7,8,9,10})),0))</f>
        <v>0</v>
      </c>
      <c r="AF248" s="48"/>
    </row>
    <row r="249" spans="1:32" x14ac:dyDescent="0.25">
      <c r="A249" s="38" t="s">
        <v>79</v>
      </c>
      <c r="B249" s="39" t="s">
        <v>12</v>
      </c>
      <c r="C249" s="39" t="s">
        <v>47</v>
      </c>
      <c r="D249" s="260">
        <v>35</v>
      </c>
      <c r="E249" s="260"/>
      <c r="F249" s="260"/>
      <c r="G249" s="41"/>
      <c r="H249" s="42"/>
      <c r="I249" s="261"/>
      <c r="J249" s="41"/>
      <c r="K249" s="261"/>
      <c r="L249" s="261"/>
      <c r="M249" s="41"/>
      <c r="N249" s="44"/>
      <c r="O249" s="261"/>
      <c r="P249" s="261"/>
      <c r="Q249" s="261"/>
      <c r="R249" s="261"/>
      <c r="S249" s="261"/>
      <c r="T249" s="261"/>
      <c r="U249" s="261"/>
      <c r="V249" s="261"/>
      <c r="W249" s="261"/>
      <c r="X249" s="260"/>
      <c r="Y249" s="260"/>
      <c r="Z249" s="260"/>
      <c r="AA249" s="262"/>
      <c r="AB249" s="47">
        <f>COUNT(D249:Z249)</f>
        <v>1</v>
      </c>
      <c r="AC249" s="48">
        <f>IF(AB249=0,0,AVERAGE(D249:Z249))</f>
        <v>35</v>
      </c>
      <c r="AD249" s="48">
        <f t="array" ref="AD249">IF(AB249=0,0,IF(AB249&gt;9,AVERAGE(LARGE(D249:Z249,{1,2,3,4,5,6,7,8,9,10})),0))</f>
        <v>0</v>
      </c>
      <c r="AE249" s="48">
        <f t="array" ref="AE249">IF(AB249=0,0,IF(AB249&gt;9,SUM(LARGE(D249:Z249,{1,2,3,4,5,6,7,8,9,10})),0))</f>
        <v>0</v>
      </c>
      <c r="AF249" s="48"/>
    </row>
    <row r="250" spans="1:32" x14ac:dyDescent="0.25">
      <c r="A250" s="38" t="s">
        <v>65</v>
      </c>
      <c r="B250" s="39" t="s">
        <v>12</v>
      </c>
      <c r="C250" s="49" t="s">
        <v>42</v>
      </c>
      <c r="D250" s="260">
        <v>34</v>
      </c>
      <c r="E250" s="260"/>
      <c r="F250" s="260"/>
      <c r="G250" s="41"/>
      <c r="H250" s="42"/>
      <c r="I250" s="261"/>
      <c r="J250" s="41"/>
      <c r="K250" s="261"/>
      <c r="L250" s="261"/>
      <c r="M250" s="41"/>
      <c r="N250" s="44"/>
      <c r="O250" s="261"/>
      <c r="P250" s="261"/>
      <c r="Q250" s="261"/>
      <c r="R250" s="261"/>
      <c r="S250" s="261"/>
      <c r="T250" s="261"/>
      <c r="U250" s="261"/>
      <c r="V250" s="261"/>
      <c r="W250" s="261"/>
      <c r="X250" s="260"/>
      <c r="Y250" s="260"/>
      <c r="Z250" s="260"/>
      <c r="AA250" s="262"/>
      <c r="AB250" s="47">
        <f>COUNT(D250:Z250)</f>
        <v>1</v>
      </c>
      <c r="AC250" s="48">
        <f>IF(AB250=0,0,AVERAGE(D250:Z250))</f>
        <v>34</v>
      </c>
      <c r="AD250" s="48">
        <f t="array" ref="AD250">IF(AB250=0,0,IF(AB250&gt;9,AVERAGE(LARGE(D250:Z250,{1,2,3,4,5,6,7,8,9,10})),0))</f>
        <v>0</v>
      </c>
      <c r="AE250" s="48">
        <f t="array" ref="AE250">IF(AB250=0,0,IF(AB250&gt;9,SUM(LARGE(D250:Z250,{1,2,3,4,5,6,7,8,9,10})),0))</f>
        <v>0</v>
      </c>
      <c r="AF250" s="48"/>
    </row>
    <row r="251" spans="1:32" x14ac:dyDescent="0.25">
      <c r="A251" s="285" t="s">
        <v>305</v>
      </c>
      <c r="B251" s="286" t="s">
        <v>12</v>
      </c>
      <c r="C251" s="286" t="s">
        <v>54</v>
      </c>
      <c r="D251" s="286">
        <v>34</v>
      </c>
      <c r="E251" s="286"/>
      <c r="F251" s="286"/>
      <c r="G251" s="304"/>
      <c r="H251" s="306"/>
      <c r="I251" s="308"/>
      <c r="J251" s="304"/>
      <c r="K251" s="309"/>
      <c r="L251" s="308"/>
      <c r="M251" s="304"/>
      <c r="N251" s="310"/>
      <c r="O251" s="308"/>
      <c r="P251" s="308"/>
      <c r="Q251" s="308"/>
      <c r="R251" s="308"/>
      <c r="S251" s="308"/>
      <c r="T251" s="308"/>
      <c r="U251" s="308"/>
      <c r="V251" s="308"/>
      <c r="W251" s="308"/>
      <c r="X251" s="286"/>
      <c r="Y251" s="286"/>
      <c r="Z251" s="286"/>
      <c r="AA251" s="287"/>
      <c r="AB251" s="47">
        <f>COUNT(D251:Z251)</f>
        <v>1</v>
      </c>
      <c r="AC251" s="48">
        <f>IF(AB251=0,0,AVERAGE(D251:Z251))</f>
        <v>34</v>
      </c>
      <c r="AD251" s="48">
        <f t="array" ref="AD251">IF(AB251=0,0,IF(AB251&gt;9,AVERAGE(LARGE(D251:Z251,{1,2,3,4,5,6,7,8,9,10})),0))</f>
        <v>0</v>
      </c>
      <c r="AE251" s="48">
        <f t="array" ref="AE251">IF(AB251=0,0,IF(AB251&gt;9,SUM(LARGE(D251:Z251,{1,2,3,4,5,6,7,8,9,10})),0))</f>
        <v>0</v>
      </c>
      <c r="AF251" s="48"/>
    </row>
    <row r="252" spans="1:32" x14ac:dyDescent="0.25">
      <c r="A252" s="38" t="s">
        <v>197</v>
      </c>
      <c r="B252" s="39" t="s">
        <v>12</v>
      </c>
      <c r="C252" s="39" t="s">
        <v>44</v>
      </c>
      <c r="D252" s="260">
        <v>34</v>
      </c>
      <c r="E252" s="260"/>
      <c r="F252" s="260"/>
      <c r="G252" s="41"/>
      <c r="H252" s="42"/>
      <c r="I252" s="261"/>
      <c r="J252" s="41"/>
      <c r="K252" s="261"/>
      <c r="L252" s="261"/>
      <c r="M252" s="41"/>
      <c r="N252" s="44"/>
      <c r="O252" s="261"/>
      <c r="P252" s="261"/>
      <c r="Q252" s="261"/>
      <c r="R252" s="261"/>
      <c r="S252" s="261"/>
      <c r="T252" s="261"/>
      <c r="U252" s="261"/>
      <c r="V252" s="261"/>
      <c r="W252" s="261"/>
      <c r="X252" s="260"/>
      <c r="Y252" s="39"/>
      <c r="Z252" s="39"/>
      <c r="AA252" s="262"/>
      <c r="AB252" s="47">
        <f>COUNT(D252:Z252)</f>
        <v>1</v>
      </c>
      <c r="AC252" s="48">
        <f>IF(AB252=0,0,AVERAGE(D252:Z252))</f>
        <v>34</v>
      </c>
      <c r="AD252" s="48">
        <f t="array" ref="AD252">IF(AB252=0,0,IF(AB252&gt;9,AVERAGE(LARGE(D252:Z252,{1,2,3,4,5,6,7,8,9,10})),0))</f>
        <v>0</v>
      </c>
      <c r="AE252" s="48">
        <f t="array" ref="AE252">IF(AB252=0,0,IF(AB252&gt;9,SUM(LARGE(D252:Z252,{1,2,3,4,5,6,7,8,9,10})),0))</f>
        <v>0</v>
      </c>
      <c r="AF252" s="48"/>
    </row>
    <row r="253" spans="1:32" x14ac:dyDescent="0.25">
      <c r="A253" s="266" t="s">
        <v>53</v>
      </c>
      <c r="B253" s="39" t="s">
        <v>12</v>
      </c>
      <c r="C253" s="260" t="s">
        <v>54</v>
      </c>
      <c r="D253" s="260">
        <v>33</v>
      </c>
      <c r="E253" s="260"/>
      <c r="F253" s="260"/>
      <c r="G253" s="41"/>
      <c r="H253" s="42"/>
      <c r="I253" s="261"/>
      <c r="J253" s="41"/>
      <c r="K253" s="261"/>
      <c r="L253" s="261"/>
      <c r="M253" s="41"/>
      <c r="N253" s="44"/>
      <c r="O253" s="261"/>
      <c r="P253" s="261"/>
      <c r="Q253" s="261"/>
      <c r="R253" s="261"/>
      <c r="S253" s="261"/>
      <c r="T253" s="261"/>
      <c r="U253" s="261"/>
      <c r="V253" s="261"/>
      <c r="W253" s="261"/>
      <c r="X253" s="260"/>
      <c r="Y253" s="260"/>
      <c r="Z253" s="260"/>
      <c r="AA253" s="262"/>
      <c r="AB253" s="47">
        <f>COUNT(D253:Z253)</f>
        <v>1</v>
      </c>
      <c r="AC253" s="48">
        <f>IF(AB253=0,0,AVERAGE(D253:Z253))</f>
        <v>33</v>
      </c>
      <c r="AD253" s="48">
        <f t="array" ref="AD253">IF(AB253=0,0,IF(AB253&gt;9,AVERAGE(LARGE(D253:Z253,{1,2,3,4,5,6,7,8,9,10})),0))</f>
        <v>0</v>
      </c>
      <c r="AE253" s="48">
        <f t="array" ref="AE253">IF(AB253=0,0,IF(AB253&gt;9,SUM(LARGE(D253:Z253,{1,2,3,4,5,6,7,8,9,10})),0))</f>
        <v>0</v>
      </c>
      <c r="AF253" s="48"/>
    </row>
    <row r="254" spans="1:32" x14ac:dyDescent="0.25">
      <c r="A254" s="38" t="s">
        <v>79</v>
      </c>
      <c r="B254" s="39" t="s">
        <v>12</v>
      </c>
      <c r="C254" s="39" t="s">
        <v>42</v>
      </c>
      <c r="D254" s="61">
        <v>31</v>
      </c>
      <c r="E254" s="260"/>
      <c r="F254" s="260"/>
      <c r="G254" s="41"/>
      <c r="H254" s="42"/>
      <c r="I254" s="261"/>
      <c r="J254" s="41"/>
      <c r="K254" s="261"/>
      <c r="L254" s="261"/>
      <c r="M254" s="41"/>
      <c r="N254" s="44"/>
      <c r="O254" s="261"/>
      <c r="P254" s="261"/>
      <c r="Q254" s="261"/>
      <c r="R254" s="261"/>
      <c r="S254" s="261"/>
      <c r="T254" s="261"/>
      <c r="U254" s="261"/>
      <c r="V254" s="261"/>
      <c r="W254" s="261"/>
      <c r="X254" s="260"/>
      <c r="Y254" s="260"/>
      <c r="Z254" s="260"/>
      <c r="AA254" s="262"/>
      <c r="AB254" s="47">
        <f>COUNT(D254:Z254)</f>
        <v>1</v>
      </c>
      <c r="AC254" s="48">
        <f>IF(AB254=0,0,AVERAGE(D254:Z254))</f>
        <v>31</v>
      </c>
      <c r="AD254" s="48">
        <f t="array" ref="AD254">IF(AB254=0,0,IF(AB254&gt;9,AVERAGE(LARGE(D254:Z254,{1,2,3,4,5,6,7,8,9,10})),0))</f>
        <v>0</v>
      </c>
      <c r="AE254" s="48">
        <f t="array" ref="AE254">IF(AB254=0,0,IF(AB254&gt;9,SUM(LARGE(D254:Z254,{1,2,3,4,5,6,7,8,9,10})),0))</f>
        <v>0</v>
      </c>
      <c r="AF254" s="48"/>
    </row>
    <row r="255" spans="1:32" x14ac:dyDescent="0.25">
      <c r="A255" s="269" t="s">
        <v>96</v>
      </c>
      <c r="B255" s="260" t="s">
        <v>12</v>
      </c>
      <c r="C255" s="39" t="s">
        <v>47</v>
      </c>
      <c r="D255" s="260">
        <v>31</v>
      </c>
      <c r="E255" s="260"/>
      <c r="F255" s="260"/>
      <c r="G255" s="41"/>
      <c r="H255" s="42"/>
      <c r="I255" s="261"/>
      <c r="J255" s="41"/>
      <c r="K255" s="261"/>
      <c r="L255" s="261"/>
      <c r="M255" s="41"/>
      <c r="N255" s="44"/>
      <c r="O255" s="261"/>
      <c r="P255" s="261"/>
      <c r="Q255" s="261"/>
      <c r="R255" s="261"/>
      <c r="S255" s="261"/>
      <c r="T255" s="261"/>
      <c r="U255" s="261"/>
      <c r="V255" s="261"/>
      <c r="W255" s="261"/>
      <c r="X255" s="260"/>
      <c r="Y255" s="260"/>
      <c r="Z255" s="260"/>
      <c r="AA255" s="262"/>
      <c r="AB255" s="47">
        <f>COUNT(D255:Z255)</f>
        <v>1</v>
      </c>
      <c r="AC255" s="48">
        <f>IF(AB255=0,0,AVERAGE(D255:Z255))</f>
        <v>31</v>
      </c>
      <c r="AD255" s="48">
        <f t="array" ref="AD255">IF(AB255=0,0,IF(AB255&gt;9,AVERAGE(LARGE(D255:Z255,{1,2,3,4,5,6,7,8,9,10})),0))</f>
        <v>0</v>
      </c>
      <c r="AE255" s="48">
        <f t="array" ref="AE255">IF(AB255=0,0,IF(AB255&gt;9,SUM(LARGE(D255:Z255,{1,2,3,4,5,6,7,8,9,10})),0))</f>
        <v>0</v>
      </c>
      <c r="AF255" s="48"/>
    </row>
    <row r="256" spans="1:32" x14ac:dyDescent="0.25">
      <c r="A256" s="269" t="s">
        <v>79</v>
      </c>
      <c r="B256" s="260" t="s">
        <v>12</v>
      </c>
      <c r="C256" s="39" t="s">
        <v>54</v>
      </c>
      <c r="D256" s="260">
        <v>30</v>
      </c>
      <c r="E256" s="260"/>
      <c r="F256" s="260"/>
      <c r="G256" s="41"/>
      <c r="H256" s="42"/>
      <c r="I256" s="261"/>
      <c r="J256" s="41"/>
      <c r="K256" s="261"/>
      <c r="L256" s="261"/>
      <c r="M256" s="41"/>
      <c r="N256" s="44"/>
      <c r="O256" s="261"/>
      <c r="P256" s="261"/>
      <c r="Q256" s="261"/>
      <c r="R256" s="261"/>
      <c r="S256" s="261"/>
      <c r="T256" s="261"/>
      <c r="U256" s="261"/>
      <c r="V256" s="261"/>
      <c r="W256" s="261"/>
      <c r="X256" s="260"/>
      <c r="Y256" s="260"/>
      <c r="Z256" s="260"/>
      <c r="AA256" s="262"/>
      <c r="AB256" s="47">
        <f>COUNT(D256:Z256)</f>
        <v>1</v>
      </c>
      <c r="AC256" s="48">
        <f>IF(AB256=0,0,AVERAGE(D256:Z256))</f>
        <v>30</v>
      </c>
      <c r="AD256" s="48">
        <f t="array" ref="AD256">IF(AB256=0,0,IF(AB256&gt;9,AVERAGE(LARGE(D256:Z256,{1,2,3,4,5,6,7,8,9,10})),0))</f>
        <v>0</v>
      </c>
      <c r="AE256" s="48">
        <f t="array" ref="AE256">IF(AB256=0,0,IF(AB256&gt;9,SUM(LARGE(D256:Z256,{1,2,3,4,5,6,7,8,9,10})),0))</f>
        <v>0</v>
      </c>
      <c r="AF256" s="48"/>
    </row>
    <row r="257" spans="1:32" x14ac:dyDescent="0.25">
      <c r="A257" s="269" t="s">
        <v>323</v>
      </c>
      <c r="B257" s="262" t="s">
        <v>12</v>
      </c>
      <c r="C257" s="39" t="s">
        <v>52</v>
      </c>
      <c r="D257" s="260">
        <v>30</v>
      </c>
      <c r="E257" s="260"/>
      <c r="F257" s="260"/>
      <c r="G257" s="41"/>
      <c r="H257" s="42"/>
      <c r="I257" s="261"/>
      <c r="J257" s="41"/>
      <c r="K257" s="261"/>
      <c r="L257" s="261"/>
      <c r="M257" s="41"/>
      <c r="N257" s="44"/>
      <c r="O257" s="261"/>
      <c r="P257" s="261"/>
      <c r="Q257" s="261"/>
      <c r="R257" s="261"/>
      <c r="S257" s="261"/>
      <c r="T257" s="261"/>
      <c r="U257" s="261"/>
      <c r="V257" s="261"/>
      <c r="W257" s="261"/>
      <c r="X257" s="260"/>
      <c r="Y257" s="260"/>
      <c r="Z257" s="260"/>
      <c r="AA257" s="53"/>
      <c r="AB257" s="47">
        <f>COUNT(D257:Z257)</f>
        <v>1</v>
      </c>
      <c r="AC257" s="48">
        <f>IF(AB257=0,0,AVERAGE(D257:Z257))</f>
        <v>30</v>
      </c>
      <c r="AD257" s="48">
        <f t="array" ref="AD257">IF(AB257=0,0,IF(AB257&gt;9,AVERAGE(LARGE(D257:Z257,{1,2,3,4,5,6,7,8,9,10})),0))</f>
        <v>0</v>
      </c>
      <c r="AE257" s="48">
        <f t="array" ref="AE257">IF(AB257=0,0,IF(AB257&gt;9,SUM(LARGE(D257:Z257,{1,2,3,4,5,6,7,8,9,10})),0))</f>
        <v>0</v>
      </c>
      <c r="AF257" s="48"/>
    </row>
    <row r="258" spans="1:32" x14ac:dyDescent="0.25">
      <c r="A258" s="269" t="s">
        <v>96</v>
      </c>
      <c r="B258" s="39" t="s">
        <v>12</v>
      </c>
      <c r="C258" s="39" t="s">
        <v>44</v>
      </c>
      <c r="D258" s="260">
        <v>28</v>
      </c>
      <c r="E258" s="260"/>
      <c r="F258" s="260"/>
      <c r="G258" s="41"/>
      <c r="H258" s="42"/>
      <c r="I258" s="261"/>
      <c r="J258" s="41"/>
      <c r="K258" s="261"/>
      <c r="L258" s="261"/>
      <c r="M258" s="41"/>
      <c r="N258" s="44"/>
      <c r="O258" s="261"/>
      <c r="P258" s="261"/>
      <c r="Q258" s="261"/>
      <c r="R258" s="261"/>
      <c r="S258" s="261"/>
      <c r="T258" s="261"/>
      <c r="U258" s="261"/>
      <c r="V258" s="261"/>
      <c r="W258" s="261"/>
      <c r="X258" s="260"/>
      <c r="Y258" s="39"/>
      <c r="Z258" s="39"/>
      <c r="AA258" s="262"/>
      <c r="AB258" s="47">
        <f>COUNT(D258:Z258)</f>
        <v>1</v>
      </c>
      <c r="AC258" s="48">
        <f>IF(AB258=0,0,AVERAGE(D258:Z258))</f>
        <v>28</v>
      </c>
      <c r="AD258" s="48">
        <f t="array" ref="AD258">IF(AB258=0,0,IF(AB258&gt;9,AVERAGE(LARGE(D258:Z258,{1,2,3,4,5,6,7,8,9,10})),0))</f>
        <v>0</v>
      </c>
      <c r="AE258" s="48">
        <f t="array" ref="AE258">IF(AB258=0,0,IF(AB258&gt;9,SUM(LARGE(D258:Z258,{1,2,3,4,5,6,7,8,9,10})),0))</f>
        <v>0</v>
      </c>
      <c r="AF258" s="48"/>
    </row>
    <row r="259" spans="1:32" x14ac:dyDescent="0.25">
      <c r="A259" s="38" t="s">
        <v>53</v>
      </c>
      <c r="B259" s="272" t="s">
        <v>12</v>
      </c>
      <c r="C259" s="39" t="s">
        <v>42</v>
      </c>
      <c r="D259" s="260">
        <v>26</v>
      </c>
      <c r="E259" s="260"/>
      <c r="F259" s="260"/>
      <c r="G259" s="41"/>
      <c r="H259" s="42"/>
      <c r="I259" s="261"/>
      <c r="J259" s="41"/>
      <c r="K259" s="261"/>
      <c r="L259" s="261"/>
      <c r="M259" s="41"/>
      <c r="N259" s="44"/>
      <c r="O259" s="261"/>
      <c r="P259" s="261"/>
      <c r="Q259" s="261"/>
      <c r="R259" s="261"/>
      <c r="S259" s="261"/>
      <c r="T259" s="261"/>
      <c r="U259" s="261"/>
      <c r="V259" s="261"/>
      <c r="W259" s="261"/>
      <c r="X259" s="260"/>
      <c r="Y259" s="260"/>
      <c r="Z259" s="260"/>
      <c r="AA259" s="262"/>
      <c r="AB259" s="47">
        <f>COUNT(D259:Z259)</f>
        <v>1</v>
      </c>
      <c r="AC259" s="48">
        <f>IF(AB259=0,0,AVERAGE(D259:Z259))</f>
        <v>26</v>
      </c>
      <c r="AD259" s="48">
        <f t="array" ref="AD259">IF(AB259=0,0,IF(AB259&gt;9,AVERAGE(LARGE(D259:Z259,{1,2,3,4,5,6,7,8,9,10})),0))</f>
        <v>0</v>
      </c>
      <c r="AE259" s="48">
        <f t="array" ref="AE259">IF(AB259=0,0,IF(AB259&gt;9,SUM(LARGE(D259:Z259,{1,2,3,4,5,6,7,8,9,10})),0))</f>
        <v>0</v>
      </c>
      <c r="AF259" s="148"/>
    </row>
    <row r="260" spans="1:32" x14ac:dyDescent="0.25">
      <c r="A260" s="38" t="s">
        <v>58</v>
      </c>
      <c r="B260" s="39" t="s">
        <v>12</v>
      </c>
      <c r="C260" s="262" t="s">
        <v>47</v>
      </c>
      <c r="D260" s="260"/>
      <c r="E260" s="260"/>
      <c r="F260" s="260"/>
      <c r="G260" s="41"/>
      <c r="H260" s="42"/>
      <c r="I260" s="261"/>
      <c r="J260" s="41"/>
      <c r="K260" s="261"/>
      <c r="L260" s="261"/>
      <c r="M260" s="41"/>
      <c r="N260" s="44"/>
      <c r="O260" s="261"/>
      <c r="P260" s="261"/>
      <c r="Q260" s="261"/>
      <c r="R260" s="261"/>
      <c r="S260" s="261"/>
      <c r="T260" s="261"/>
      <c r="U260" s="261"/>
      <c r="V260" s="261"/>
      <c r="W260" s="261"/>
      <c r="X260" s="260"/>
      <c r="Y260" s="39"/>
      <c r="Z260" s="39"/>
      <c r="AA260" s="262"/>
      <c r="AB260" s="47">
        <f>COUNT(D260:Z260)</f>
        <v>0</v>
      </c>
      <c r="AC260" s="48">
        <f>IF(AB260=0,0,AVERAGE(D260:Z260))</f>
        <v>0</v>
      </c>
      <c r="AD260" s="48">
        <f t="array" ref="AD260">IF(AB260=0,0,IF(AB260&gt;9,AVERAGE(LARGE(D260:Z260,{1,2,3,4,5,6,7,8,9,10})),0))</f>
        <v>0</v>
      </c>
      <c r="AE260" s="48">
        <f t="array" ref="AE260">IF(AB260=0,0,IF(AB260&gt;9,SUM(LARGE(D260:Z260,{1,2,3,4,5,6,7,8,9,10})),0))</f>
        <v>0</v>
      </c>
      <c r="AF260" s="48"/>
    </row>
    <row r="261" spans="1:32" x14ac:dyDescent="0.25">
      <c r="A261" s="38" t="s">
        <v>58</v>
      </c>
      <c r="B261" s="39" t="s">
        <v>12</v>
      </c>
      <c r="C261" s="39" t="s">
        <v>54</v>
      </c>
      <c r="D261" s="260"/>
      <c r="E261" s="260"/>
      <c r="F261" s="260"/>
      <c r="G261" s="41"/>
      <c r="H261" s="42"/>
      <c r="I261" s="261"/>
      <c r="J261" s="41"/>
      <c r="K261" s="261"/>
      <c r="L261" s="261"/>
      <c r="M261" s="41"/>
      <c r="N261" s="44"/>
      <c r="O261" s="261"/>
      <c r="P261" s="261"/>
      <c r="Q261" s="261"/>
      <c r="R261" s="261"/>
      <c r="S261" s="261"/>
      <c r="T261" s="261"/>
      <c r="U261" s="261"/>
      <c r="V261" s="261"/>
      <c r="W261" s="261"/>
      <c r="X261" s="260"/>
      <c r="Y261" s="260"/>
      <c r="Z261" s="260"/>
      <c r="AA261" s="262"/>
      <c r="AB261" s="47">
        <f>COUNT(D261:Z261)</f>
        <v>0</v>
      </c>
      <c r="AC261" s="48">
        <f>IF(AB261=0,0,AVERAGE(D261:Z261))</f>
        <v>0</v>
      </c>
      <c r="AD261" s="48">
        <f t="array" ref="AD261">IF(AB261=0,0,IF(AB261&gt;9,AVERAGE(LARGE(D261:Z261,{1,2,3,4,5,6,7,8,9,10})),0))</f>
        <v>0</v>
      </c>
      <c r="AE261" s="48">
        <f t="array" ref="AE261">IF(AB261=0,0,IF(AB261&gt;9,SUM(LARGE(D261:Z261,{1,2,3,4,5,6,7,8,9,10})),0))</f>
        <v>0</v>
      </c>
      <c r="AF261" s="48"/>
    </row>
    <row r="262" spans="1:32" x14ac:dyDescent="0.25">
      <c r="A262" s="38" t="s">
        <v>337</v>
      </c>
      <c r="B262" s="39" t="s">
        <v>12</v>
      </c>
      <c r="C262" s="49" t="s">
        <v>52</v>
      </c>
      <c r="D262" s="260"/>
      <c r="E262" s="260"/>
      <c r="F262" s="260"/>
      <c r="G262" s="41"/>
      <c r="H262" s="42"/>
      <c r="I262" s="261"/>
      <c r="J262" s="41"/>
      <c r="K262" s="261"/>
      <c r="L262" s="261"/>
      <c r="M262" s="41"/>
      <c r="N262" s="44"/>
      <c r="O262" s="261"/>
      <c r="P262" s="261"/>
      <c r="Q262" s="261"/>
      <c r="R262" s="261"/>
      <c r="S262" s="261"/>
      <c r="T262" s="261"/>
      <c r="U262" s="261"/>
      <c r="V262" s="261"/>
      <c r="W262" s="261"/>
      <c r="X262" s="260"/>
      <c r="Y262" s="260"/>
      <c r="Z262" s="260"/>
      <c r="AA262" s="262"/>
      <c r="AB262" s="47">
        <f>COUNT(D262:Z262)</f>
        <v>0</v>
      </c>
      <c r="AC262" s="48">
        <f>IF(AB262=0,0,AVERAGE(D262:Z262))</f>
        <v>0</v>
      </c>
      <c r="AD262" s="48">
        <f t="array" ref="AD262">IF(AB262=0,0,IF(AB262&gt;9,AVERAGE(LARGE(D262:Z262,{1,2,3,4,5,6,7,8,9,10})),0))</f>
        <v>0</v>
      </c>
      <c r="AE262" s="48">
        <f t="array" ref="AE262">IF(AB262=0,0,IF(AB262&gt;9,SUM(LARGE(D262:Z262,{1,2,3,4,5,6,7,8,9,10})),0))</f>
        <v>0</v>
      </c>
      <c r="AF262" s="48"/>
    </row>
    <row r="263" spans="1:32" x14ac:dyDescent="0.25">
      <c r="A263" s="38" t="s">
        <v>337</v>
      </c>
      <c r="B263" s="39" t="s">
        <v>12</v>
      </c>
      <c r="C263" s="49" t="s">
        <v>42</v>
      </c>
      <c r="D263" s="260"/>
      <c r="E263" s="260"/>
      <c r="F263" s="260"/>
      <c r="G263" s="41"/>
      <c r="H263" s="42"/>
      <c r="I263" s="261"/>
      <c r="J263" s="41"/>
      <c r="K263" s="261"/>
      <c r="L263" s="261"/>
      <c r="M263" s="41"/>
      <c r="N263" s="44"/>
      <c r="O263" s="261"/>
      <c r="P263" s="261"/>
      <c r="Q263" s="261"/>
      <c r="R263" s="261"/>
      <c r="S263" s="261"/>
      <c r="T263" s="261"/>
      <c r="U263" s="261"/>
      <c r="V263" s="261"/>
      <c r="W263" s="261"/>
      <c r="X263" s="260"/>
      <c r="Y263" s="260"/>
      <c r="Z263" s="260"/>
      <c r="AA263" s="262"/>
      <c r="AB263" s="47">
        <f>COUNT(D263:Z263)</f>
        <v>0</v>
      </c>
      <c r="AC263" s="48">
        <f>IF(AB263=0,0,AVERAGE(D263:Z263))</f>
        <v>0</v>
      </c>
      <c r="AD263" s="48">
        <f t="array" ref="AD263">IF(AB263=0,0,IF(AB263&gt;9,AVERAGE(LARGE(D263:Z263,{1,2,3,4,5,6,7,8,9,10})),0))</f>
        <v>0</v>
      </c>
      <c r="AE263" s="48">
        <f t="array" ref="AE263">IF(AB263=0,0,IF(AB263&gt;9,SUM(LARGE(D263:Z263,{1,2,3,4,5,6,7,8,9,10})),0))</f>
        <v>0</v>
      </c>
      <c r="AF263" s="48"/>
    </row>
    <row r="264" spans="1:32" x14ac:dyDescent="0.25">
      <c r="A264" s="38" t="s">
        <v>337</v>
      </c>
      <c r="B264" s="39" t="s">
        <v>12</v>
      </c>
      <c r="C264" s="39" t="s">
        <v>55</v>
      </c>
      <c r="D264" s="260"/>
      <c r="E264" s="260"/>
      <c r="F264" s="260"/>
      <c r="G264" s="41"/>
      <c r="H264" s="42"/>
      <c r="I264" s="261"/>
      <c r="J264" s="41"/>
      <c r="K264" s="261"/>
      <c r="L264" s="261"/>
      <c r="M264" s="41"/>
      <c r="N264" s="44"/>
      <c r="O264" s="261"/>
      <c r="P264" s="261"/>
      <c r="Q264" s="261"/>
      <c r="R264" s="261"/>
      <c r="S264" s="261"/>
      <c r="T264" s="261"/>
      <c r="U264" s="261"/>
      <c r="V264" s="261"/>
      <c r="W264" s="261"/>
      <c r="X264" s="260"/>
      <c r="Y264" s="260"/>
      <c r="Z264" s="260"/>
      <c r="AA264" s="262"/>
      <c r="AB264" s="47">
        <f>COUNT(D264:Z264)</f>
        <v>0</v>
      </c>
      <c r="AC264" s="48">
        <f>IF(AB264=0,0,AVERAGE(D264:Z264))</f>
        <v>0</v>
      </c>
      <c r="AD264" s="48">
        <f t="array" ref="AD264">IF(AB264=0,0,IF(AB264&gt;9,AVERAGE(LARGE(D264:Z264,{1,2,3,4,5,6,7,8,9,10})),0))</f>
        <v>0</v>
      </c>
      <c r="AE264" s="48">
        <f t="array" ref="AE264">IF(AB264=0,0,IF(AB264&gt;9,SUM(LARGE(D264:Z264,{1,2,3,4,5,6,7,8,9,10})),0))</f>
        <v>0</v>
      </c>
      <c r="AF264" s="48"/>
    </row>
    <row r="265" spans="1:32" x14ac:dyDescent="0.25">
      <c r="A265" s="269" t="s">
        <v>340</v>
      </c>
      <c r="B265" s="260" t="s">
        <v>12</v>
      </c>
      <c r="C265" s="260" t="s">
        <v>42</v>
      </c>
      <c r="D265" s="260"/>
      <c r="E265" s="260"/>
      <c r="F265" s="260"/>
      <c r="G265" s="41"/>
      <c r="H265" s="42"/>
      <c r="I265" s="261"/>
      <c r="J265" s="41"/>
      <c r="K265" s="261"/>
      <c r="L265" s="261"/>
      <c r="M265" s="41"/>
      <c r="N265" s="44"/>
      <c r="O265" s="261"/>
      <c r="P265" s="261"/>
      <c r="Q265" s="261"/>
      <c r="R265" s="261"/>
      <c r="S265" s="261"/>
      <c r="T265" s="261"/>
      <c r="U265" s="261"/>
      <c r="V265" s="261"/>
      <c r="W265" s="261"/>
      <c r="X265" s="260"/>
      <c r="Y265" s="260"/>
      <c r="Z265" s="260"/>
      <c r="AA265" s="262"/>
      <c r="AB265" s="47">
        <f>COUNT(D265:Z265)</f>
        <v>0</v>
      </c>
      <c r="AC265" s="48">
        <f>IF(AB265=0,0,AVERAGE(D265:Z265))</f>
        <v>0</v>
      </c>
      <c r="AD265" s="48">
        <f t="array" ref="AD265">IF(AB265=0,0,IF(AB265&gt;9,AVERAGE(LARGE(D265:Z265,{1,2,3,4,5,6,7,8,9,10})),0))</f>
        <v>0</v>
      </c>
      <c r="AE265" s="48">
        <f t="array" ref="AE265">IF(AB265=0,0,IF(AB265&gt;9,SUM(LARGE(D265:Z265,{1,2,3,4,5,6,7,8,9,10})),0))</f>
        <v>0</v>
      </c>
      <c r="AF265" s="48"/>
    </row>
    <row r="266" spans="1:32" x14ac:dyDescent="0.25">
      <c r="A266" s="38" t="s">
        <v>103</v>
      </c>
      <c r="B266" s="39" t="s">
        <v>12</v>
      </c>
      <c r="C266" s="49" t="s">
        <v>42</v>
      </c>
      <c r="D266" s="260"/>
      <c r="E266" s="260"/>
      <c r="F266" s="260"/>
      <c r="G266" s="41"/>
      <c r="H266" s="42"/>
      <c r="I266" s="261"/>
      <c r="J266" s="41"/>
      <c r="K266" s="261"/>
      <c r="L266" s="261"/>
      <c r="M266" s="41"/>
      <c r="N266" s="44"/>
      <c r="O266" s="261"/>
      <c r="P266" s="261"/>
      <c r="Q266" s="261"/>
      <c r="R266" s="261"/>
      <c r="S266" s="261"/>
      <c r="T266" s="261"/>
      <c r="U266" s="261"/>
      <c r="V266" s="261"/>
      <c r="W266" s="261"/>
      <c r="X266" s="260"/>
      <c r="Y266" s="260"/>
      <c r="Z266" s="260"/>
      <c r="AA266" s="262"/>
      <c r="AB266" s="47">
        <f>COUNT(D266:Z266)</f>
        <v>0</v>
      </c>
      <c r="AC266" s="48">
        <f>IF(AB266=0,0,AVERAGE(D266:Z266))</f>
        <v>0</v>
      </c>
      <c r="AD266" s="48">
        <f t="array" ref="AD266">IF(AB266=0,0,IF(AB266&gt;9,AVERAGE(LARGE(D266:Z266,{1,2,3,4,5,6,7,8,9,10})),0))</f>
        <v>0</v>
      </c>
      <c r="AE266" s="48">
        <f t="array" ref="AE266">IF(AB266=0,0,IF(AB266&gt;9,SUM(LARGE(D266:Z266,{1,2,3,4,5,6,7,8,9,10})),0))</f>
        <v>0</v>
      </c>
      <c r="AF266" s="48"/>
    </row>
    <row r="267" spans="1:32" x14ac:dyDescent="0.25">
      <c r="A267" s="38" t="s">
        <v>103</v>
      </c>
      <c r="B267" s="39" t="s">
        <v>12</v>
      </c>
      <c r="C267" s="49" t="s">
        <v>47</v>
      </c>
      <c r="D267" s="260"/>
      <c r="E267" s="260"/>
      <c r="F267" s="260"/>
      <c r="G267" s="41"/>
      <c r="H267" s="42"/>
      <c r="I267" s="261"/>
      <c r="J267" s="41"/>
      <c r="K267" s="261"/>
      <c r="L267" s="261"/>
      <c r="M267" s="41"/>
      <c r="N267" s="44"/>
      <c r="O267" s="261"/>
      <c r="P267" s="261"/>
      <c r="Q267" s="261"/>
      <c r="R267" s="261"/>
      <c r="S267" s="261"/>
      <c r="T267" s="261"/>
      <c r="U267" s="261"/>
      <c r="V267" s="261"/>
      <c r="W267" s="261"/>
      <c r="X267" s="260"/>
      <c r="Y267" s="260"/>
      <c r="Z267" s="260"/>
      <c r="AA267" s="262"/>
      <c r="AB267" s="47">
        <f>COUNT(D267:Z267)</f>
        <v>0</v>
      </c>
      <c r="AC267" s="48">
        <f>IF(AB267=0,0,AVERAGE(D267:Z267))</f>
        <v>0</v>
      </c>
      <c r="AD267" s="48">
        <f t="array" ref="AD267">IF(AB267=0,0,IF(AB267&gt;9,AVERAGE(LARGE(D267:Z267,{1,2,3,4,5,6,7,8,9,10})),0))</f>
        <v>0</v>
      </c>
      <c r="AE267" s="48">
        <f t="array" ref="AE267">IF(AB267=0,0,IF(AB267&gt;9,SUM(LARGE(D267:Z267,{1,2,3,4,5,6,7,8,9,10})),0))</f>
        <v>0</v>
      </c>
      <c r="AF267" s="48"/>
    </row>
    <row r="268" spans="1:32" x14ac:dyDescent="0.25">
      <c r="A268" s="38" t="s">
        <v>104</v>
      </c>
      <c r="B268" s="39" t="s">
        <v>12</v>
      </c>
      <c r="C268" s="39" t="s">
        <v>42</v>
      </c>
      <c r="D268" s="260"/>
      <c r="E268" s="260"/>
      <c r="F268" s="260"/>
      <c r="G268" s="41"/>
      <c r="H268" s="42"/>
      <c r="I268" s="261"/>
      <c r="J268" s="41"/>
      <c r="K268" s="261"/>
      <c r="L268" s="261"/>
      <c r="M268" s="41"/>
      <c r="N268" s="44"/>
      <c r="O268" s="261"/>
      <c r="P268" s="261"/>
      <c r="Q268" s="261"/>
      <c r="R268" s="261"/>
      <c r="S268" s="261"/>
      <c r="T268" s="261"/>
      <c r="U268" s="261"/>
      <c r="V268" s="261"/>
      <c r="W268" s="261"/>
      <c r="X268" s="260"/>
      <c r="Y268" s="260"/>
      <c r="Z268" s="260"/>
      <c r="AA268" s="262"/>
      <c r="AB268" s="47">
        <f>COUNT(D268:Z268)</f>
        <v>0</v>
      </c>
      <c r="AC268" s="48">
        <f>IF(AB268=0,0,AVERAGE(D268:Z268))</f>
        <v>0</v>
      </c>
      <c r="AD268" s="48">
        <f t="array" ref="AD268">IF(AB268=0,0,IF(AB268&gt;9,AVERAGE(LARGE(D268:Z268,{1,2,3,4,5,6,7,8,9,10})),0))</f>
        <v>0</v>
      </c>
      <c r="AE268" s="48">
        <f t="array" ref="AE268">IF(AB268=0,0,IF(AB268&gt;9,SUM(LARGE(D268:Z268,{1,2,3,4,5,6,7,8,9,10})),0))</f>
        <v>0</v>
      </c>
      <c r="AF268" s="48"/>
    </row>
    <row r="269" spans="1:32" x14ac:dyDescent="0.25">
      <c r="A269" s="38" t="s">
        <v>113</v>
      </c>
      <c r="B269" s="39" t="s">
        <v>12</v>
      </c>
      <c r="C269" s="39" t="s">
        <v>42</v>
      </c>
      <c r="D269" s="260"/>
      <c r="E269" s="260"/>
      <c r="F269" s="260"/>
      <c r="G269" s="41"/>
      <c r="H269" s="42"/>
      <c r="I269" s="261"/>
      <c r="J269" s="41"/>
      <c r="K269" s="261"/>
      <c r="L269" s="261"/>
      <c r="M269" s="41"/>
      <c r="N269" s="44"/>
      <c r="O269" s="261"/>
      <c r="P269" s="261"/>
      <c r="Q269" s="261"/>
      <c r="R269" s="261"/>
      <c r="S269" s="261"/>
      <c r="T269" s="261"/>
      <c r="U269" s="261"/>
      <c r="V269" s="261"/>
      <c r="W269" s="261"/>
      <c r="X269" s="260"/>
      <c r="Y269" s="260"/>
      <c r="Z269" s="260"/>
      <c r="AA269" s="262"/>
      <c r="AB269" s="47">
        <f>COUNT(D269:Z269)</f>
        <v>0</v>
      </c>
      <c r="AC269" s="48">
        <f>IF(AB269=0,0,AVERAGE(D269:Z269))</f>
        <v>0</v>
      </c>
      <c r="AD269" s="48">
        <f t="array" ref="AD269">IF(AB269=0,0,IF(AB269&gt;9,AVERAGE(LARGE(D269:Z269,{1,2,3,4,5,6,7,8,9,10})),0))</f>
        <v>0</v>
      </c>
      <c r="AE269" s="48">
        <f t="array" ref="AE269">IF(AB269=0,0,IF(AB269&gt;9,SUM(LARGE(D269:Z269,{1,2,3,4,5,6,7,8,9,10})),0))</f>
        <v>0</v>
      </c>
      <c r="AF269" s="48"/>
    </row>
    <row r="270" spans="1:32" x14ac:dyDescent="0.25">
      <c r="A270" s="38" t="s">
        <v>286</v>
      </c>
      <c r="B270" s="39" t="s">
        <v>12</v>
      </c>
      <c r="C270" s="39" t="s">
        <v>42</v>
      </c>
      <c r="D270" s="260"/>
      <c r="E270" s="260"/>
      <c r="F270" s="260"/>
      <c r="G270" s="41"/>
      <c r="H270" s="42"/>
      <c r="I270" s="261"/>
      <c r="J270" s="41"/>
      <c r="K270" s="261"/>
      <c r="L270" s="261"/>
      <c r="M270" s="41"/>
      <c r="N270" s="44"/>
      <c r="O270" s="261"/>
      <c r="P270" s="261"/>
      <c r="Q270" s="261"/>
      <c r="R270" s="261"/>
      <c r="S270" s="261"/>
      <c r="T270" s="261"/>
      <c r="U270" s="261"/>
      <c r="V270" s="261"/>
      <c r="W270" s="261"/>
      <c r="X270" s="260"/>
      <c r="Y270" s="260"/>
      <c r="Z270" s="260"/>
      <c r="AA270" s="260"/>
      <c r="AB270" s="47">
        <f>COUNT(D270:Z270)</f>
        <v>0</v>
      </c>
      <c r="AC270" s="48">
        <f>IF(AB270=0,0,AVERAGE(D270:Z270))</f>
        <v>0</v>
      </c>
      <c r="AD270" s="48">
        <f t="array" ref="AD270">IF(AB270=0,0,IF(AB270&gt;9,AVERAGE(LARGE(D270:Z270,{1,2,3,4,5,6,7,8,9,10})),0))</f>
        <v>0</v>
      </c>
      <c r="AE270" s="48">
        <f t="array" ref="AE270">IF(AB270=0,0,IF(AB270&gt;9,SUM(LARGE(D270:Z270,{1,2,3,4,5,6,7,8,9,10})),0))</f>
        <v>0</v>
      </c>
      <c r="AF270" s="48"/>
    </row>
    <row r="271" spans="1:32" x14ac:dyDescent="0.25">
      <c r="A271" s="38" t="s">
        <v>286</v>
      </c>
      <c r="B271" s="39" t="s">
        <v>12</v>
      </c>
      <c r="C271" s="39" t="s">
        <v>47</v>
      </c>
      <c r="D271" s="260"/>
      <c r="E271" s="260"/>
      <c r="F271" s="260"/>
      <c r="G271" s="41"/>
      <c r="H271" s="42"/>
      <c r="I271" s="261"/>
      <c r="J271" s="41"/>
      <c r="K271" s="261"/>
      <c r="L271" s="261"/>
      <c r="M271" s="41"/>
      <c r="N271" s="44"/>
      <c r="O271" s="261"/>
      <c r="P271" s="261"/>
      <c r="Q271" s="261"/>
      <c r="R271" s="261"/>
      <c r="S271" s="261"/>
      <c r="T271" s="261"/>
      <c r="U271" s="261"/>
      <c r="V271" s="261"/>
      <c r="W271" s="261"/>
      <c r="X271" s="260"/>
      <c r="Y271" s="260"/>
      <c r="Z271" s="260"/>
      <c r="AA271" s="262"/>
      <c r="AB271" s="47">
        <f>COUNT(D271:Z271)</f>
        <v>0</v>
      </c>
      <c r="AC271" s="48">
        <f>IF(AB271=0,0,AVERAGE(D271:Z271))</f>
        <v>0</v>
      </c>
      <c r="AD271" s="48">
        <f t="array" ref="AD271">IF(AB271=0,0,IF(AB271&gt;9,AVERAGE(LARGE(D271:Z271,{1,2,3,4,5,6,7,8,9,10})),0))</f>
        <v>0</v>
      </c>
      <c r="AE271" s="48">
        <f t="array" ref="AE271">IF(AB271=0,0,IF(AB271&gt;9,SUM(LARGE(D271:Z271,{1,2,3,4,5,6,7,8,9,10})),0))</f>
        <v>0</v>
      </c>
      <c r="AF271" s="48"/>
    </row>
    <row r="272" spans="1:32" x14ac:dyDescent="0.25">
      <c r="A272" s="38" t="s">
        <v>286</v>
      </c>
      <c r="B272" s="39" t="s">
        <v>12</v>
      </c>
      <c r="C272" s="39" t="s">
        <v>54</v>
      </c>
      <c r="D272" s="260"/>
      <c r="E272" s="260"/>
      <c r="F272" s="260"/>
      <c r="G272" s="41"/>
      <c r="H272" s="42"/>
      <c r="I272" s="261"/>
      <c r="J272" s="41"/>
      <c r="K272" s="261"/>
      <c r="L272" s="261"/>
      <c r="M272" s="41"/>
      <c r="N272" s="44"/>
      <c r="O272" s="261"/>
      <c r="P272" s="261"/>
      <c r="Q272" s="261"/>
      <c r="R272" s="261"/>
      <c r="S272" s="261"/>
      <c r="T272" s="261"/>
      <c r="U272" s="261"/>
      <c r="V272" s="261"/>
      <c r="W272" s="261"/>
      <c r="X272" s="260"/>
      <c r="Y272" s="260"/>
      <c r="Z272" s="260"/>
      <c r="AA272" s="262"/>
      <c r="AB272" s="47">
        <f>COUNT(D272:Z272)</f>
        <v>0</v>
      </c>
      <c r="AC272" s="48">
        <f>IF(AB272=0,0,AVERAGE(D272:Z272))</f>
        <v>0</v>
      </c>
      <c r="AD272" s="48">
        <f t="array" ref="AD272">IF(AB272=0,0,IF(AB272&gt;9,AVERAGE(LARGE(D272:Z272,{1,2,3,4,5,6,7,8,9,10})),0))</f>
        <v>0</v>
      </c>
      <c r="AE272" s="48">
        <f t="array" ref="AE272">IF(AB272=0,0,IF(AB272&gt;9,SUM(LARGE(D272:Z272,{1,2,3,4,5,6,7,8,9,10})),0))</f>
        <v>0</v>
      </c>
      <c r="AF272" s="48"/>
    </row>
    <row r="273" spans="1:32" x14ac:dyDescent="0.25">
      <c r="A273" s="38" t="s">
        <v>182</v>
      </c>
      <c r="B273" s="39" t="s">
        <v>12</v>
      </c>
      <c r="C273" s="39" t="s">
        <v>42</v>
      </c>
      <c r="D273" s="260"/>
      <c r="E273" s="260"/>
      <c r="F273" s="260"/>
      <c r="G273" s="41"/>
      <c r="H273" s="42"/>
      <c r="I273" s="261"/>
      <c r="J273" s="41"/>
      <c r="K273" s="261"/>
      <c r="L273" s="261"/>
      <c r="M273" s="41"/>
      <c r="N273" s="44"/>
      <c r="O273" s="261"/>
      <c r="P273" s="261"/>
      <c r="Q273" s="261"/>
      <c r="R273" s="261"/>
      <c r="S273" s="261"/>
      <c r="T273" s="261"/>
      <c r="U273" s="261"/>
      <c r="V273" s="261"/>
      <c r="W273" s="261"/>
      <c r="X273" s="260"/>
      <c r="Y273" s="260"/>
      <c r="Z273" s="260"/>
      <c r="AA273" s="262"/>
      <c r="AB273" s="47">
        <f>COUNT(D273:Z273)</f>
        <v>0</v>
      </c>
      <c r="AC273" s="48">
        <f>IF(AB273=0,0,AVERAGE(D273:Z273))</f>
        <v>0</v>
      </c>
      <c r="AD273" s="48">
        <f t="array" ref="AD273">IF(AB273=0,0,IF(AB273&gt;9,AVERAGE(LARGE(D273:Z273,{1,2,3,4,5,6,7,8,9,10})),0))</f>
        <v>0</v>
      </c>
      <c r="AE273" s="48">
        <f t="array" ref="AE273">IF(AB273=0,0,IF(AB273&gt;9,SUM(LARGE(D273:Z273,{1,2,3,4,5,6,7,8,9,10})),0))</f>
        <v>0</v>
      </c>
      <c r="AF273" s="48"/>
    </row>
    <row r="274" spans="1:32" x14ac:dyDescent="0.25">
      <c r="A274" s="269" t="s">
        <v>182</v>
      </c>
      <c r="B274" s="262" t="s">
        <v>12</v>
      </c>
      <c r="C274" s="262" t="s">
        <v>88</v>
      </c>
      <c r="D274" s="260"/>
      <c r="E274" s="260"/>
      <c r="F274" s="260"/>
      <c r="G274" s="41"/>
      <c r="H274" s="42"/>
      <c r="I274" s="261"/>
      <c r="J274" s="41"/>
      <c r="K274" s="261"/>
      <c r="L274" s="261"/>
      <c r="M274" s="41"/>
      <c r="N274" s="44"/>
      <c r="O274" s="261"/>
      <c r="P274" s="261"/>
      <c r="Q274" s="261"/>
      <c r="R274" s="261"/>
      <c r="S274" s="261"/>
      <c r="T274" s="261"/>
      <c r="U274" s="261"/>
      <c r="V274" s="261"/>
      <c r="W274" s="261"/>
      <c r="X274" s="260"/>
      <c r="Y274" s="260"/>
      <c r="Z274" s="260"/>
      <c r="AA274" s="262"/>
      <c r="AB274" s="47">
        <f>COUNT(D274:Z274)</f>
        <v>0</v>
      </c>
      <c r="AC274" s="48">
        <f>IF(AB274=0,0,AVERAGE(D274:Z274))</f>
        <v>0</v>
      </c>
      <c r="AD274" s="48">
        <f t="array" ref="AD274">IF(AB274=0,0,IF(AB274&gt;9,AVERAGE(LARGE(D274:Z274,{1,2,3,4,5,6,7,8,9,10})),0))</f>
        <v>0</v>
      </c>
      <c r="AE274" s="48">
        <f t="array" ref="AE274">IF(AB274=0,0,IF(AB274&gt;9,SUM(LARGE(D274:Z274,{1,2,3,4,5,6,7,8,9,10})),0))</f>
        <v>0</v>
      </c>
      <c r="AF274" s="48"/>
    </row>
    <row r="275" spans="1:32" x14ac:dyDescent="0.25">
      <c r="A275" s="269" t="s">
        <v>304</v>
      </c>
      <c r="B275" s="262" t="s">
        <v>12</v>
      </c>
      <c r="C275" s="39" t="s">
        <v>44</v>
      </c>
      <c r="D275" s="262"/>
      <c r="E275" s="262"/>
      <c r="F275" s="262"/>
      <c r="G275" s="54"/>
      <c r="H275" s="55"/>
      <c r="I275" s="270"/>
      <c r="J275" s="54"/>
      <c r="K275" s="261"/>
      <c r="L275" s="270"/>
      <c r="M275" s="54"/>
      <c r="N275" s="56"/>
      <c r="O275" s="270"/>
      <c r="P275" s="270"/>
      <c r="Q275" s="270"/>
      <c r="R275" s="270"/>
      <c r="S275" s="271"/>
      <c r="T275" s="270"/>
      <c r="U275" s="270"/>
      <c r="V275" s="270"/>
      <c r="W275" s="270"/>
      <c r="X275" s="262"/>
      <c r="Y275" s="262"/>
      <c r="Z275" s="262"/>
      <c r="AA275" s="53"/>
      <c r="AB275" s="47">
        <f>COUNT(D275:Z275)</f>
        <v>0</v>
      </c>
      <c r="AC275" s="48">
        <f>IF(AB275=0,0,AVERAGE(D275:Z275))</f>
        <v>0</v>
      </c>
      <c r="AD275" s="48">
        <f t="array" ref="AD275">IF(AB275=0,0,IF(AB275&gt;9,AVERAGE(LARGE(D275:Z275,{1,2,3,4,5,6,7,8,9,10})),0))</f>
        <v>0</v>
      </c>
      <c r="AE275" s="48">
        <f t="array" ref="AE275">IF(AB275=0,0,IF(AB275&gt;9,SUM(LARGE(D275:Z275,{1,2,3,4,5,6,7,8,9,10})),0))</f>
        <v>0</v>
      </c>
      <c r="AF275" s="148"/>
    </row>
    <row r="276" spans="1:32" x14ac:dyDescent="0.25">
      <c r="A276" s="38" t="s">
        <v>305</v>
      </c>
      <c r="B276" s="39" t="s">
        <v>12</v>
      </c>
      <c r="C276" s="39" t="s">
        <v>44</v>
      </c>
      <c r="D276" s="260"/>
      <c r="E276" s="260"/>
      <c r="F276" s="260"/>
      <c r="G276" s="41"/>
      <c r="H276" s="42"/>
      <c r="I276" s="261"/>
      <c r="J276" s="41"/>
      <c r="K276" s="261"/>
      <c r="L276" s="261"/>
      <c r="M276" s="41"/>
      <c r="N276" s="44"/>
      <c r="O276" s="261"/>
      <c r="P276" s="261"/>
      <c r="Q276" s="261"/>
      <c r="R276" s="261"/>
      <c r="S276" s="261"/>
      <c r="T276" s="261"/>
      <c r="U276" s="261"/>
      <c r="V276" s="261"/>
      <c r="W276" s="261"/>
      <c r="X276" s="260"/>
      <c r="Y276" s="260"/>
      <c r="Z276" s="260"/>
      <c r="AA276" s="262"/>
      <c r="AB276" s="47">
        <f>COUNT(D276:Z276)</f>
        <v>0</v>
      </c>
      <c r="AC276" s="48">
        <f>IF(AB276=0,0,AVERAGE(D276:Z276))</f>
        <v>0</v>
      </c>
      <c r="AD276" s="48">
        <f t="array" ref="AD276">IF(AB276=0,0,IF(AB276&gt;9,AVERAGE(LARGE(D276:Z276,{1,2,3,4,5,6,7,8,9,10})),0))</f>
        <v>0</v>
      </c>
      <c r="AE276" s="48">
        <f t="array" ref="AE276">IF(AB276=0,0,IF(AB276&gt;9,SUM(LARGE(D276:Z276,{1,2,3,4,5,6,7,8,9,10})),0))</f>
        <v>0</v>
      </c>
      <c r="AF276" s="48"/>
    </row>
    <row r="277" spans="1:32" x14ac:dyDescent="0.25">
      <c r="A277" s="269" t="s">
        <v>378</v>
      </c>
      <c r="B277" s="262" t="s">
        <v>12</v>
      </c>
      <c r="C277" s="39" t="s">
        <v>42</v>
      </c>
      <c r="D277" s="260"/>
      <c r="E277" s="260"/>
      <c r="F277" s="260"/>
      <c r="G277" s="41"/>
      <c r="H277" s="42"/>
      <c r="I277" s="261"/>
      <c r="J277" s="41"/>
      <c r="K277" s="261"/>
      <c r="L277" s="261"/>
      <c r="M277" s="41"/>
      <c r="N277" s="44"/>
      <c r="O277" s="261"/>
      <c r="P277" s="261"/>
      <c r="Q277" s="261"/>
      <c r="R277" s="261"/>
      <c r="S277" s="261"/>
      <c r="T277" s="261"/>
      <c r="U277" s="261"/>
      <c r="V277" s="261"/>
      <c r="W277" s="261"/>
      <c r="X277" s="260"/>
      <c r="Y277" s="260"/>
      <c r="Z277" s="260"/>
      <c r="AA277" s="262"/>
      <c r="AB277" s="47">
        <f>COUNT(D277:Z277)</f>
        <v>0</v>
      </c>
      <c r="AC277" s="48">
        <f>IF(AB277=0,0,AVERAGE(D277:Z277))</f>
        <v>0</v>
      </c>
      <c r="AD277" s="48">
        <f t="array" ref="AD277">IF(AB277=0,0,IF(AB277&gt;9,AVERAGE(LARGE(D277:Z277,{1,2,3,4,5,6,7,8,9,10})),0))</f>
        <v>0</v>
      </c>
      <c r="AE277" s="48">
        <f t="array" ref="AE277">IF(AB277=0,0,IF(AB277&gt;9,SUM(LARGE(D277:Z277,{1,2,3,4,5,6,7,8,9,10})),0))</f>
        <v>0</v>
      </c>
      <c r="AF277" s="48"/>
    </row>
    <row r="278" spans="1:32" x14ac:dyDescent="0.25">
      <c r="A278" s="38" t="s">
        <v>198</v>
      </c>
      <c r="B278" s="39" t="s">
        <v>12</v>
      </c>
      <c r="C278" s="39" t="s">
        <v>42</v>
      </c>
      <c r="D278" s="260"/>
      <c r="E278" s="260"/>
      <c r="F278" s="260"/>
      <c r="G278" s="41"/>
      <c r="H278" s="42"/>
      <c r="I278" s="261"/>
      <c r="J278" s="41"/>
      <c r="K278" s="261"/>
      <c r="L278" s="261"/>
      <c r="M278" s="41"/>
      <c r="N278" s="44"/>
      <c r="O278" s="261"/>
      <c r="P278" s="261"/>
      <c r="Q278" s="261"/>
      <c r="R278" s="261"/>
      <c r="S278" s="261"/>
      <c r="T278" s="261"/>
      <c r="U278" s="261"/>
      <c r="V278" s="261"/>
      <c r="W278" s="261"/>
      <c r="X278" s="260"/>
      <c r="Y278" s="260"/>
      <c r="Z278" s="260"/>
      <c r="AA278" s="262"/>
      <c r="AB278" s="47">
        <f>COUNT(D278:Z278)</f>
        <v>0</v>
      </c>
      <c r="AC278" s="48">
        <f>IF(AB278=0,0,AVERAGE(D278:Z278))</f>
        <v>0</v>
      </c>
      <c r="AD278" s="48">
        <f t="array" ref="AD278">IF(AB278=0,0,IF(AB278&gt;9,AVERAGE(LARGE(D278:Z278,{1,2,3,4,5,6,7,8,9,10})),0))</f>
        <v>0</v>
      </c>
      <c r="AE278" s="263">
        <f t="array" ref="AE278">IF(AB278=0,0,IF(AB278&gt;9,SUM(LARGE(D278:Z278,{1,2,3,4,5,6,7,8,9,10})),0))</f>
        <v>0</v>
      </c>
      <c r="AF278" s="48"/>
    </row>
    <row r="279" spans="1:32" x14ac:dyDescent="0.25">
      <c r="A279" s="38" t="s">
        <v>185</v>
      </c>
      <c r="B279" s="39" t="s">
        <v>5</v>
      </c>
      <c r="C279" s="39" t="s">
        <v>52</v>
      </c>
      <c r="D279" s="260">
        <v>44</v>
      </c>
      <c r="E279" s="260"/>
      <c r="F279" s="260"/>
      <c r="G279" s="41"/>
      <c r="H279" s="42"/>
      <c r="I279" s="261"/>
      <c r="J279" s="41"/>
      <c r="K279" s="261"/>
      <c r="L279" s="261"/>
      <c r="M279" s="41"/>
      <c r="N279" s="44"/>
      <c r="O279" s="261"/>
      <c r="P279" s="261"/>
      <c r="Q279" s="261"/>
      <c r="R279" s="261"/>
      <c r="S279" s="261"/>
      <c r="T279" s="261"/>
      <c r="U279" s="261"/>
      <c r="V279" s="261"/>
      <c r="W279" s="261"/>
      <c r="X279" s="260">
        <v>40</v>
      </c>
      <c r="Y279" s="260"/>
      <c r="Z279" s="260"/>
      <c r="AA279" s="262"/>
      <c r="AB279" s="47">
        <f>COUNT(D279:Z279)</f>
        <v>2</v>
      </c>
      <c r="AC279" s="48">
        <f>IF(AB279=0,0,AVERAGE(D279:Z279))</f>
        <v>42</v>
      </c>
      <c r="AD279" s="48">
        <f t="array" ref="AD279">IF(AB279=0,0,IF(AB279&gt;9,AVERAGE(LARGE(D279:Z279,{1,2,3,4,5,6,7,8,9,10})),0))</f>
        <v>0</v>
      </c>
      <c r="AE279" s="48">
        <f t="array" ref="AE279">IF(AB279=0,0,IF(AB279&gt;9,SUM(LARGE(D279:Z279,{1,2,3,4,5,6,7,8,9,10})),0))</f>
        <v>0</v>
      </c>
      <c r="AF279" s="148"/>
    </row>
    <row r="280" spans="1:32" x14ac:dyDescent="0.25">
      <c r="A280" s="38" t="s">
        <v>186</v>
      </c>
      <c r="B280" s="39" t="s">
        <v>5</v>
      </c>
      <c r="C280" s="39" t="s">
        <v>42</v>
      </c>
      <c r="D280" s="260">
        <v>40</v>
      </c>
      <c r="E280" s="260"/>
      <c r="F280" s="260"/>
      <c r="G280" s="41"/>
      <c r="H280" s="42"/>
      <c r="I280" s="261"/>
      <c r="J280" s="41"/>
      <c r="K280" s="261"/>
      <c r="L280" s="261"/>
      <c r="M280" s="41"/>
      <c r="N280" s="44"/>
      <c r="O280" s="261"/>
      <c r="P280" s="261"/>
      <c r="Q280" s="261"/>
      <c r="R280" s="261"/>
      <c r="S280" s="261"/>
      <c r="T280" s="261"/>
      <c r="U280" s="261"/>
      <c r="V280" s="261"/>
      <c r="W280" s="261"/>
      <c r="X280" s="260">
        <v>35</v>
      </c>
      <c r="Y280" s="260"/>
      <c r="Z280" s="260"/>
      <c r="AA280" s="262"/>
      <c r="AB280" s="47">
        <f>COUNT(D280:Z280)</f>
        <v>2</v>
      </c>
      <c r="AC280" s="48">
        <f>IF(AB280=0,0,AVERAGE(D280:Z280))</f>
        <v>37.5</v>
      </c>
      <c r="AD280" s="48">
        <f t="array" ref="AD280">IF(AB280=0,0,IF(AB280&gt;9,AVERAGE(LARGE(D280:Z280,{1,2,3,4,5,6,7,8,9,10})),0))</f>
        <v>0</v>
      </c>
      <c r="AE280" s="48">
        <f t="array" ref="AE280">IF(AB280=0,0,IF(AB280&gt;9,SUM(LARGE(D280:Z280,{1,2,3,4,5,6,7,8,9,10})),0))</f>
        <v>0</v>
      </c>
      <c r="AF280" s="148"/>
    </row>
    <row r="281" spans="1:32" x14ac:dyDescent="0.25">
      <c r="A281" s="38" t="s">
        <v>199</v>
      </c>
      <c r="B281" s="39" t="s">
        <v>5</v>
      </c>
      <c r="C281" s="39" t="s">
        <v>42</v>
      </c>
      <c r="D281" s="260">
        <v>45</v>
      </c>
      <c r="E281" s="260"/>
      <c r="F281" s="260"/>
      <c r="G281" s="41"/>
      <c r="H281" s="42"/>
      <c r="I281" s="261"/>
      <c r="J281" s="41"/>
      <c r="K281" s="261"/>
      <c r="L281" s="261"/>
      <c r="M281" s="41"/>
      <c r="N281" s="44"/>
      <c r="O281" s="261"/>
      <c r="P281" s="261"/>
      <c r="Q281" s="261"/>
      <c r="R281" s="261"/>
      <c r="S281" s="261"/>
      <c r="T281" s="261"/>
      <c r="U281" s="261"/>
      <c r="V281" s="261"/>
      <c r="W281" s="261"/>
      <c r="X281" s="260"/>
      <c r="Y281" s="260"/>
      <c r="Z281" s="260"/>
      <c r="AA281" s="262"/>
      <c r="AB281" s="47">
        <f>COUNT(D281:Z281)</f>
        <v>1</v>
      </c>
      <c r="AC281" s="48">
        <f>IF(AB281=0,0,AVERAGE(D281:Z281))</f>
        <v>45</v>
      </c>
      <c r="AD281" s="48">
        <f t="array" ref="AD281">IF(AB281=0,0,IF(AB281&gt;9,AVERAGE(LARGE(D281:Z281,{1,2,3,4,5,6,7,8,9,10})),0))</f>
        <v>0</v>
      </c>
      <c r="AE281" s="263">
        <f t="array" ref="AE281">IF(AB281=0,0,IF(AB281&gt;9,SUM(LARGE(D281:Z281,{1,2,3,4,5,6,7,8,9,10})),0))</f>
        <v>0</v>
      </c>
      <c r="AF281" s="48"/>
    </row>
    <row r="282" spans="1:32" x14ac:dyDescent="0.25">
      <c r="A282" s="38" t="s">
        <v>199</v>
      </c>
      <c r="B282" s="39" t="s">
        <v>5</v>
      </c>
      <c r="C282" s="39" t="s">
        <v>47</v>
      </c>
      <c r="D282" s="260">
        <v>45</v>
      </c>
      <c r="E282" s="262"/>
      <c r="F282" s="262"/>
      <c r="G282" s="54"/>
      <c r="H282" s="55"/>
      <c r="I282" s="270"/>
      <c r="J282" s="54"/>
      <c r="K282" s="261"/>
      <c r="L282" s="270"/>
      <c r="M282" s="54"/>
      <c r="N282" s="56"/>
      <c r="O282" s="270"/>
      <c r="P282" s="270"/>
      <c r="Q282" s="270"/>
      <c r="R282" s="270"/>
      <c r="S282" s="270"/>
      <c r="T282" s="270"/>
      <c r="U282" s="270"/>
      <c r="V282" s="270"/>
      <c r="W282" s="270"/>
      <c r="X282" s="262"/>
      <c r="Y282" s="262"/>
      <c r="Z282" s="262"/>
      <c r="AA282" s="53"/>
      <c r="AB282" s="47">
        <f>COUNT(D282:Z282)</f>
        <v>1</v>
      </c>
      <c r="AC282" s="48">
        <f>IF(AB282=0,0,AVERAGE(D282:Z282))</f>
        <v>45</v>
      </c>
      <c r="AD282" s="48">
        <f t="array" ref="AD282">IF(AB282=0,0,IF(AB282&gt;9,AVERAGE(LARGE(D282:Z282,{1,2,3,4,5,6,7,8,9,10})),0))</f>
        <v>0</v>
      </c>
      <c r="AE282" s="263">
        <f t="array" ref="AE282">IF(AB282=0,0,IF(AB282&gt;9,SUM(LARGE(D282:Z282,{1,2,3,4,5,6,7,8,9,10})),0))</f>
        <v>0</v>
      </c>
      <c r="AF282" s="148"/>
    </row>
    <row r="283" spans="1:32" x14ac:dyDescent="0.25">
      <c r="A283" s="38" t="s">
        <v>259</v>
      </c>
      <c r="B283" s="39" t="s">
        <v>5</v>
      </c>
      <c r="C283" s="39" t="s">
        <v>42</v>
      </c>
      <c r="D283" s="260">
        <v>44</v>
      </c>
      <c r="E283" s="260"/>
      <c r="F283" s="260"/>
      <c r="G283" s="41"/>
      <c r="H283" s="42"/>
      <c r="I283" s="261"/>
      <c r="J283" s="41"/>
      <c r="K283" s="261"/>
      <c r="L283" s="261"/>
      <c r="M283" s="41"/>
      <c r="N283" s="44"/>
      <c r="O283" s="261"/>
      <c r="P283" s="261"/>
      <c r="Q283" s="261"/>
      <c r="R283" s="261"/>
      <c r="S283" s="261"/>
      <c r="T283" s="261"/>
      <c r="U283" s="261"/>
      <c r="V283" s="261"/>
      <c r="W283" s="261"/>
      <c r="X283" s="260"/>
      <c r="Y283" s="260"/>
      <c r="Z283" s="260"/>
      <c r="AA283" s="262"/>
      <c r="AB283" s="47">
        <f>COUNT(D283:Z283)</f>
        <v>1</v>
      </c>
      <c r="AC283" s="48">
        <f>IF(AB283=0,0,AVERAGE(D283:Z283))</f>
        <v>44</v>
      </c>
      <c r="AD283" s="48">
        <f t="array" ref="AD283">IF(AB283=0,0,IF(AB283&gt;9,AVERAGE(LARGE(D283:Z283,{1,2,3,4,5,6,7,8,9,10})),0))</f>
        <v>0</v>
      </c>
      <c r="AE283" s="48">
        <f t="array" ref="AE283">IF(AB283=0,0,IF(AB283&gt;9,SUM(LARGE(D283:Z283,{1,2,3,4,5,6,7,8,9,10})),0))</f>
        <v>0</v>
      </c>
      <c r="AF283" s="48"/>
    </row>
    <row r="284" spans="1:32" x14ac:dyDescent="0.25">
      <c r="A284" s="38" t="s">
        <v>354</v>
      </c>
      <c r="B284" s="39" t="s">
        <v>5</v>
      </c>
      <c r="C284" s="39" t="s">
        <v>42</v>
      </c>
      <c r="D284" s="260">
        <v>44</v>
      </c>
      <c r="E284" s="260"/>
      <c r="F284" s="260"/>
      <c r="G284" s="41"/>
      <c r="H284" s="42"/>
      <c r="I284" s="261"/>
      <c r="J284" s="41"/>
      <c r="K284" s="261"/>
      <c r="L284" s="261"/>
      <c r="M284" s="41"/>
      <c r="N284" s="44"/>
      <c r="O284" s="261"/>
      <c r="P284" s="62"/>
      <c r="Q284" s="261"/>
      <c r="R284" s="261"/>
      <c r="S284" s="261"/>
      <c r="T284" s="261"/>
      <c r="U284" s="261"/>
      <c r="V284" s="261"/>
      <c r="W284" s="261"/>
      <c r="X284" s="260"/>
      <c r="Y284" s="260"/>
      <c r="Z284" s="260"/>
      <c r="AA284" s="53"/>
      <c r="AB284" s="47">
        <f>COUNT(D284:Z284)</f>
        <v>1</v>
      </c>
      <c r="AC284" s="48">
        <f>IF(AB284=0,0,AVERAGE(D284:Z284))</f>
        <v>44</v>
      </c>
      <c r="AD284" s="48">
        <f t="array" ref="AD284">IF(AB284=0,0,IF(AB284&gt;9,AVERAGE(LARGE(D284:Z284,{1,2,3,4,5,6,7,8,9,10})),0))</f>
        <v>0</v>
      </c>
      <c r="AE284" s="48">
        <f t="array" ref="AE284">IF(AB284=0,0,IF(AB284&gt;9,SUM(LARGE(D284:Z284,{1,2,3,4,5,6,7,8,9,10})),0))</f>
        <v>0</v>
      </c>
      <c r="AF284" s="48"/>
    </row>
    <row r="285" spans="1:32" x14ac:dyDescent="0.25">
      <c r="A285" s="38" t="s">
        <v>111</v>
      </c>
      <c r="B285" s="39" t="s">
        <v>5</v>
      </c>
      <c r="C285" s="39" t="s">
        <v>42</v>
      </c>
      <c r="D285" s="260">
        <v>43</v>
      </c>
      <c r="E285" s="260"/>
      <c r="F285" s="260"/>
      <c r="G285" s="41"/>
      <c r="H285" s="42"/>
      <c r="I285" s="261"/>
      <c r="J285" s="41"/>
      <c r="K285" s="261"/>
      <c r="L285" s="261"/>
      <c r="M285" s="41"/>
      <c r="N285" s="44"/>
      <c r="O285" s="261"/>
      <c r="P285" s="261"/>
      <c r="Q285" s="261"/>
      <c r="R285" s="261"/>
      <c r="S285" s="261"/>
      <c r="T285" s="261"/>
      <c r="U285" s="261"/>
      <c r="V285" s="261"/>
      <c r="W285" s="261"/>
      <c r="X285" s="260"/>
      <c r="Y285" s="260"/>
      <c r="Z285" s="260"/>
      <c r="AA285" s="262"/>
      <c r="AB285" s="47">
        <f>COUNT(D285:Z285)</f>
        <v>1</v>
      </c>
      <c r="AC285" s="48">
        <f>IF(AB285=0,0,AVERAGE(D285:Z285))</f>
        <v>43</v>
      </c>
      <c r="AD285" s="48">
        <f t="array" ref="AD285">IF(AB285=0,0,IF(AB285&gt;9,AVERAGE(LARGE(D285:Z285,{1,2,3,4,5,6,7,8,9,10})),0))</f>
        <v>0</v>
      </c>
      <c r="AE285" s="48">
        <f t="array" ref="AE285">IF(AB285=0,0,IF(AB285&gt;9,SUM(LARGE(D285:Z285,{1,2,3,4,5,6,7,8,9,10})),0))</f>
        <v>0</v>
      </c>
      <c r="AF285" s="48"/>
    </row>
    <row r="286" spans="1:32" x14ac:dyDescent="0.25">
      <c r="A286" s="38" t="s">
        <v>327</v>
      </c>
      <c r="B286" s="39" t="s">
        <v>5</v>
      </c>
      <c r="C286" s="39" t="s">
        <v>42</v>
      </c>
      <c r="D286" s="260">
        <v>43</v>
      </c>
      <c r="E286" s="260"/>
      <c r="F286" s="260"/>
      <c r="G286" s="41"/>
      <c r="H286" s="42"/>
      <c r="I286" s="261"/>
      <c r="J286" s="41"/>
      <c r="K286" s="261"/>
      <c r="L286" s="261"/>
      <c r="M286" s="41"/>
      <c r="N286" s="44"/>
      <c r="O286" s="261"/>
      <c r="P286" s="261"/>
      <c r="Q286" s="261"/>
      <c r="R286" s="261"/>
      <c r="S286" s="261"/>
      <c r="T286" s="261"/>
      <c r="U286" s="261"/>
      <c r="V286" s="261"/>
      <c r="W286" s="261"/>
      <c r="X286" s="260"/>
      <c r="Y286" s="260"/>
      <c r="Z286" s="260"/>
      <c r="AA286" s="262"/>
      <c r="AB286" s="47">
        <f>COUNT(D286:Z286)</f>
        <v>1</v>
      </c>
      <c r="AC286" s="48">
        <f>IF(AB286=0,0,AVERAGE(D286:Z286))</f>
        <v>43</v>
      </c>
      <c r="AD286" s="48">
        <f t="array" ref="AD286">IF(AB286=0,0,IF(AB286&gt;9,AVERAGE(LARGE(D286:Z286,{1,2,3,4,5,6,7,8,9,10})),0))</f>
        <v>0</v>
      </c>
      <c r="AE286" s="263">
        <f t="array" ref="AE286">IF(AB286=0,0,IF(AB286&gt;9,SUM(LARGE(D286:Z286,{1,2,3,4,5,6,7,8,9,10})),0))</f>
        <v>0</v>
      </c>
      <c r="AF286" s="48"/>
    </row>
    <row r="287" spans="1:32" x14ac:dyDescent="0.25">
      <c r="A287" s="38" t="s">
        <v>259</v>
      </c>
      <c r="B287" s="39" t="s">
        <v>5</v>
      </c>
      <c r="C287" s="39" t="s">
        <v>47</v>
      </c>
      <c r="D287" s="260">
        <v>42</v>
      </c>
      <c r="E287" s="260"/>
      <c r="F287" s="260"/>
      <c r="G287" s="41"/>
      <c r="H287" s="42"/>
      <c r="I287" s="261"/>
      <c r="J287" s="41"/>
      <c r="K287" s="261"/>
      <c r="L287" s="261"/>
      <c r="M287" s="41"/>
      <c r="N287" s="44"/>
      <c r="O287" s="261"/>
      <c r="P287" s="261"/>
      <c r="Q287" s="261"/>
      <c r="R287" s="261"/>
      <c r="S287" s="261"/>
      <c r="T287" s="261"/>
      <c r="U287" s="261"/>
      <c r="V287" s="261"/>
      <c r="W287" s="261"/>
      <c r="X287" s="260"/>
      <c r="Y287" s="260"/>
      <c r="Z287" s="260"/>
      <c r="AA287" s="53"/>
      <c r="AB287" s="47">
        <f>COUNT(D287:Z287)</f>
        <v>1</v>
      </c>
      <c r="AC287" s="48">
        <f>IF(AB287=0,0,AVERAGE(D287:Z287))</f>
        <v>42</v>
      </c>
      <c r="AD287" s="48">
        <f t="array" ref="AD287">IF(AB287=0,0,IF(AB287&gt;9,AVERAGE(LARGE(D287:Z287,{1,2,3,4,5,6,7,8,9,10})),0))</f>
        <v>0</v>
      </c>
      <c r="AE287" s="48">
        <f t="array" ref="AE287">IF(AB287=0,0,IF(AB287&gt;9,SUM(LARGE(D287:Z287,{1,2,3,4,5,6,7,8,9,10})),0))</f>
        <v>0</v>
      </c>
      <c r="AF287" s="48"/>
    </row>
    <row r="288" spans="1:32" x14ac:dyDescent="0.25">
      <c r="A288" s="38" t="s">
        <v>326</v>
      </c>
      <c r="B288" s="39" t="s">
        <v>5</v>
      </c>
      <c r="C288" s="39" t="s">
        <v>42</v>
      </c>
      <c r="D288" s="260">
        <v>40</v>
      </c>
      <c r="E288" s="260"/>
      <c r="F288" s="260"/>
      <c r="G288" s="41"/>
      <c r="H288" s="42"/>
      <c r="I288" s="261"/>
      <c r="J288" s="41"/>
      <c r="K288" s="261"/>
      <c r="L288" s="261"/>
      <c r="M288" s="41"/>
      <c r="N288" s="44"/>
      <c r="O288" s="261"/>
      <c r="P288" s="261"/>
      <c r="Q288" s="261"/>
      <c r="R288" s="261"/>
      <c r="S288" s="261"/>
      <c r="T288" s="261"/>
      <c r="U288" s="261"/>
      <c r="V288" s="261"/>
      <c r="W288" s="261"/>
      <c r="X288" s="260"/>
      <c r="Y288" s="260"/>
      <c r="Z288" s="260"/>
      <c r="AA288" s="262"/>
      <c r="AB288" s="47">
        <f>COUNT(D288:Z288)</f>
        <v>1</v>
      </c>
      <c r="AC288" s="48">
        <f>IF(AB288=0,0,AVERAGE(D288:Z288))</f>
        <v>40</v>
      </c>
      <c r="AD288" s="48">
        <f t="array" ref="AD288">IF(AB288=0,0,IF(AB288&gt;9,AVERAGE(LARGE(D288:Z288,{1,2,3,4,5,6,7,8,9,10})),0))</f>
        <v>0</v>
      </c>
      <c r="AE288" s="48">
        <f t="array" ref="AE288">IF(AB288=0,0,IF(AB288&gt;9,SUM(LARGE(D288:Z288,{1,2,3,4,5,6,7,8,9,10})),0))</f>
        <v>0</v>
      </c>
      <c r="AF288" s="48"/>
    </row>
    <row r="289" spans="1:32" x14ac:dyDescent="0.25">
      <c r="A289" s="38" t="s">
        <v>73</v>
      </c>
      <c r="B289" s="39" t="s">
        <v>5</v>
      </c>
      <c r="C289" s="39" t="s">
        <v>42</v>
      </c>
      <c r="D289" s="260">
        <v>39</v>
      </c>
      <c r="E289" s="260"/>
      <c r="F289" s="260"/>
      <c r="G289" s="41"/>
      <c r="H289" s="42"/>
      <c r="I289" s="261"/>
      <c r="J289" s="41"/>
      <c r="K289" s="261"/>
      <c r="L289" s="261"/>
      <c r="M289" s="41"/>
      <c r="N289" s="44"/>
      <c r="O289" s="261"/>
      <c r="P289" s="261"/>
      <c r="Q289" s="261"/>
      <c r="R289" s="261"/>
      <c r="S289" s="261"/>
      <c r="T289" s="261"/>
      <c r="U289" s="261"/>
      <c r="V289" s="261"/>
      <c r="W289" s="261"/>
      <c r="X289" s="260"/>
      <c r="Y289" s="260"/>
      <c r="Z289" s="260"/>
      <c r="AA289" s="262"/>
      <c r="AB289" s="47">
        <f>COUNT(D289:Z289)</f>
        <v>1</v>
      </c>
      <c r="AC289" s="48">
        <f>IF(AB289=0,0,AVERAGE(D289:Z289))</f>
        <v>39</v>
      </c>
      <c r="AD289" s="48">
        <f t="array" ref="AD289">IF(AB289=0,0,IF(AB289&gt;9,AVERAGE(LARGE(D289:Z289,{1,2,3,4,5,6,7,8,9,10})),0))</f>
        <v>0</v>
      </c>
      <c r="AE289" s="48">
        <f t="array" ref="AE289">IF(AB289=0,0,IF(AB289&gt;9,SUM(LARGE(D289:Z289,{1,2,3,4,5,6,7,8,9,10})),0))</f>
        <v>0</v>
      </c>
      <c r="AF289" s="48"/>
    </row>
    <row r="290" spans="1:32" x14ac:dyDescent="0.25">
      <c r="A290" s="38" t="s">
        <v>73</v>
      </c>
      <c r="B290" s="39" t="s">
        <v>5</v>
      </c>
      <c r="C290" s="39" t="s">
        <v>47</v>
      </c>
      <c r="D290" s="260">
        <v>39</v>
      </c>
      <c r="E290" s="260"/>
      <c r="F290" s="260"/>
      <c r="G290" s="41"/>
      <c r="H290" s="42"/>
      <c r="I290" s="261"/>
      <c r="J290" s="41"/>
      <c r="K290" s="261"/>
      <c r="L290" s="261"/>
      <c r="M290" s="41"/>
      <c r="N290" s="44"/>
      <c r="O290" s="261"/>
      <c r="P290" s="261"/>
      <c r="Q290" s="261"/>
      <c r="R290" s="261"/>
      <c r="S290" s="261"/>
      <c r="T290" s="261"/>
      <c r="U290" s="261"/>
      <c r="V290" s="261"/>
      <c r="W290" s="261"/>
      <c r="X290" s="260"/>
      <c r="Y290" s="260"/>
      <c r="Z290" s="260"/>
      <c r="AA290" s="262"/>
      <c r="AB290" s="47">
        <f>COUNT(D290:Z290)</f>
        <v>1</v>
      </c>
      <c r="AC290" s="48">
        <f>IF(AB290=0,0,AVERAGE(D290:Z290))</f>
        <v>39</v>
      </c>
      <c r="AD290" s="48">
        <f t="array" ref="AD290">IF(AB290=0,0,IF(AB290&gt;9,AVERAGE(LARGE(D290:Z290,{1,2,3,4,5,6,7,8,9,10})),0))</f>
        <v>0</v>
      </c>
      <c r="AE290" s="48">
        <f t="array" ref="AE290">IF(AB290=0,0,IF(AB290&gt;9,SUM(LARGE(D290:Z290,{1,2,3,4,5,6,7,8,9,10})),0))</f>
        <v>0</v>
      </c>
      <c r="AF290" s="48"/>
    </row>
    <row r="291" spans="1:32" x14ac:dyDescent="0.25">
      <c r="A291" s="285" t="s">
        <v>421</v>
      </c>
      <c r="B291" s="286" t="s">
        <v>5</v>
      </c>
      <c r="C291" s="286" t="s">
        <v>42</v>
      </c>
      <c r="D291" s="286">
        <v>36</v>
      </c>
      <c r="E291" s="286"/>
      <c r="F291" s="286"/>
      <c r="G291" s="304"/>
      <c r="H291" s="306"/>
      <c r="I291" s="308"/>
      <c r="J291" s="304"/>
      <c r="K291" s="309"/>
      <c r="L291" s="308"/>
      <c r="M291" s="304"/>
      <c r="N291" s="310"/>
      <c r="O291" s="308"/>
      <c r="P291" s="308"/>
      <c r="Q291" s="308"/>
      <c r="R291" s="308"/>
      <c r="S291" s="308"/>
      <c r="T291" s="308"/>
      <c r="U291" s="308"/>
      <c r="V291" s="308"/>
      <c r="W291" s="308"/>
      <c r="X291" s="286"/>
      <c r="Y291" s="286"/>
      <c r="Z291" s="286"/>
      <c r="AA291" s="287"/>
      <c r="AB291" s="47">
        <f>COUNT(D291:Z291)</f>
        <v>1</v>
      </c>
      <c r="AC291" s="48">
        <f>IF(AB291=0,0,AVERAGE(D291:Z291))</f>
        <v>36</v>
      </c>
      <c r="AD291" s="48">
        <f t="array" ref="AD291">IF(AB291=0,0,IF(AB291&gt;9,AVERAGE(LARGE(D291:Z291,{1,2,3,4,5,6,7,8,9,10})),0))</f>
        <v>0</v>
      </c>
      <c r="AE291" s="48">
        <f t="array" ref="AE291">IF(AB291=0,0,IF(AB291&gt;9,SUM(LARGE(D291:Z291,{1,2,3,4,5,6,7,8,9,10})),0))</f>
        <v>0</v>
      </c>
      <c r="AF291" s="148"/>
    </row>
    <row r="292" spans="1:32" x14ac:dyDescent="0.25">
      <c r="A292" s="269" t="s">
        <v>349</v>
      </c>
      <c r="B292" s="262" t="s">
        <v>5</v>
      </c>
      <c r="C292" s="262" t="s">
        <v>52</v>
      </c>
      <c r="D292" s="260">
        <v>36</v>
      </c>
      <c r="E292" s="260"/>
      <c r="F292" s="260"/>
      <c r="G292" s="41"/>
      <c r="H292" s="42"/>
      <c r="I292" s="261"/>
      <c r="J292" s="41"/>
      <c r="K292" s="261"/>
      <c r="L292" s="261"/>
      <c r="M292" s="41"/>
      <c r="N292" s="44"/>
      <c r="O292" s="261"/>
      <c r="P292" s="261"/>
      <c r="Q292" s="261"/>
      <c r="R292" s="261"/>
      <c r="S292" s="261"/>
      <c r="T292" s="261"/>
      <c r="U292" s="261"/>
      <c r="V292" s="261"/>
      <c r="W292" s="261"/>
      <c r="X292" s="260"/>
      <c r="Y292" s="260"/>
      <c r="Z292" s="260"/>
      <c r="AA292" s="262"/>
      <c r="AB292" s="47">
        <f>COUNT(D292:Z292)</f>
        <v>1</v>
      </c>
      <c r="AC292" s="48">
        <f>IF(AB292=0,0,AVERAGE(D292:Z292))</f>
        <v>36</v>
      </c>
      <c r="AD292" s="48">
        <f t="array" ref="AD292">IF(AB292=0,0,IF(AB292&gt;9,AVERAGE(LARGE(D292:Z292,{1,2,3,4,5,6,7,8,9,10})),0))</f>
        <v>0</v>
      </c>
      <c r="AE292" s="48">
        <f t="array" ref="AE292">IF(AB292=0,0,IF(AB292&gt;9,SUM(LARGE(D292:Z292,{1,2,3,4,5,6,7,8,9,10})),0))</f>
        <v>0</v>
      </c>
      <c r="AF292" s="148"/>
    </row>
    <row r="293" spans="1:32" x14ac:dyDescent="0.25">
      <c r="A293" s="38" t="s">
        <v>329</v>
      </c>
      <c r="B293" s="39" t="s">
        <v>5</v>
      </c>
      <c r="C293" s="39" t="s">
        <v>44</v>
      </c>
      <c r="D293" s="260">
        <v>35</v>
      </c>
      <c r="E293" s="260"/>
      <c r="F293" s="260"/>
      <c r="G293" s="41"/>
      <c r="H293" s="42"/>
      <c r="I293" s="261"/>
      <c r="J293" s="41"/>
      <c r="K293" s="261"/>
      <c r="L293" s="261"/>
      <c r="M293" s="41"/>
      <c r="N293" s="44"/>
      <c r="O293" s="261"/>
      <c r="P293" s="261"/>
      <c r="Q293" s="261"/>
      <c r="R293" s="261"/>
      <c r="S293" s="261"/>
      <c r="T293" s="261"/>
      <c r="U293" s="261"/>
      <c r="V293" s="261"/>
      <c r="W293" s="261"/>
      <c r="X293" s="260"/>
      <c r="Y293" s="260"/>
      <c r="Z293" s="260"/>
      <c r="AA293" s="262"/>
      <c r="AB293" s="47">
        <f>COUNT(D293:Z293)</f>
        <v>1</v>
      </c>
      <c r="AC293" s="48">
        <f>IF(AB293=0,0,AVERAGE(D293:Z293))</f>
        <v>35</v>
      </c>
      <c r="AD293" s="48">
        <f t="array" ref="AD293">IF(AB293=0,0,IF(AB293&gt;9,AVERAGE(LARGE(D293:Z293,{1,2,3,4,5,6,7,8,9,10})),0))</f>
        <v>0</v>
      </c>
      <c r="AE293" s="48">
        <f t="array" ref="AE293">IF(AB293=0,0,IF(AB293&gt;9,SUM(LARGE(D293:Z293,{1,2,3,4,5,6,7,8,9,10})),0))</f>
        <v>0</v>
      </c>
      <c r="AF293" s="48"/>
    </row>
    <row r="294" spans="1:32" x14ac:dyDescent="0.25">
      <c r="A294" s="38" t="s">
        <v>111</v>
      </c>
      <c r="B294" s="39" t="s">
        <v>5</v>
      </c>
      <c r="C294" s="39" t="s">
        <v>54</v>
      </c>
      <c r="D294" s="260">
        <v>35</v>
      </c>
      <c r="E294" s="260"/>
      <c r="F294" s="260"/>
      <c r="G294" s="41"/>
      <c r="H294" s="42"/>
      <c r="I294" s="261"/>
      <c r="J294" s="41"/>
      <c r="K294" s="261"/>
      <c r="L294" s="261"/>
      <c r="M294" s="41"/>
      <c r="N294" s="44"/>
      <c r="O294" s="261"/>
      <c r="P294" s="261"/>
      <c r="Q294" s="261"/>
      <c r="R294" s="261"/>
      <c r="S294" s="261"/>
      <c r="T294" s="261"/>
      <c r="U294" s="261"/>
      <c r="V294" s="261"/>
      <c r="W294" s="261"/>
      <c r="X294" s="260"/>
      <c r="Y294" s="260"/>
      <c r="Z294" s="260"/>
      <c r="AA294" s="262"/>
      <c r="AB294" s="47">
        <f>COUNT(D294:Z294)</f>
        <v>1</v>
      </c>
      <c r="AC294" s="48">
        <f>IF(AB294=0,0,AVERAGE(D294:Z294))</f>
        <v>35</v>
      </c>
      <c r="AD294" s="48">
        <f t="array" ref="AD294">IF(AB294=0,0,IF(AB294&gt;9,AVERAGE(LARGE(D294:Z294,{1,2,3,4,5,6,7,8,9,10})),0))</f>
        <v>0</v>
      </c>
      <c r="AE294" s="48">
        <f t="array" ref="AE294">IF(AB294=0,0,IF(AB294&gt;9,SUM(LARGE(D294:Z294,{1,2,3,4,5,6,7,8,9,10})),0))</f>
        <v>0</v>
      </c>
      <c r="AF294" s="48"/>
    </row>
    <row r="295" spans="1:32" x14ac:dyDescent="0.25">
      <c r="A295" s="38" t="s">
        <v>417</v>
      </c>
      <c r="B295" s="39" t="s">
        <v>5</v>
      </c>
      <c r="C295" s="39" t="s">
        <v>55</v>
      </c>
      <c r="D295" s="260">
        <v>32</v>
      </c>
      <c r="E295" s="260"/>
      <c r="F295" s="260"/>
      <c r="G295" s="41"/>
      <c r="H295" s="42"/>
      <c r="I295" s="261"/>
      <c r="J295" s="41"/>
      <c r="K295" s="261"/>
      <c r="L295" s="261"/>
      <c r="M295" s="41"/>
      <c r="N295" s="44"/>
      <c r="O295" s="261"/>
      <c r="P295" s="261"/>
      <c r="Q295" s="261"/>
      <c r="R295" s="261"/>
      <c r="S295" s="261"/>
      <c r="T295" s="261"/>
      <c r="U295" s="261"/>
      <c r="V295" s="261"/>
      <c r="W295" s="261"/>
      <c r="X295" s="260"/>
      <c r="Y295" s="260"/>
      <c r="Z295" s="260"/>
      <c r="AA295" s="262"/>
      <c r="AB295" s="47">
        <f>COUNT(D295:Z295)</f>
        <v>1</v>
      </c>
      <c r="AC295" s="48">
        <f>IF(AB295=0,0,AVERAGE(D295:Z295))</f>
        <v>32</v>
      </c>
      <c r="AD295" s="48">
        <f t="array" ref="AD295">IF(AB295=0,0,IF(AB295&gt;9,AVERAGE(LARGE(D295:Z295,{1,2,3,4,5,6,7,8,9,10})),0))</f>
        <v>0</v>
      </c>
      <c r="AE295" s="48">
        <f t="array" ref="AE295">IF(AB295=0,0,IF(AB295&gt;9,SUM(LARGE(D295:Z295,{1,2,3,4,5,6,7,8,9,10})),0))</f>
        <v>0</v>
      </c>
      <c r="AF295" s="48"/>
    </row>
    <row r="296" spans="1:32" x14ac:dyDescent="0.25">
      <c r="A296" s="38" t="s">
        <v>307</v>
      </c>
      <c r="B296" s="39" t="s">
        <v>5</v>
      </c>
      <c r="C296" s="39" t="s">
        <v>42</v>
      </c>
      <c r="D296" s="260">
        <v>32</v>
      </c>
      <c r="E296" s="260"/>
      <c r="F296" s="260"/>
      <c r="G296" s="41"/>
      <c r="H296" s="42"/>
      <c r="I296" s="261"/>
      <c r="J296" s="41"/>
      <c r="K296" s="261"/>
      <c r="L296" s="261"/>
      <c r="M296" s="41"/>
      <c r="N296" s="44"/>
      <c r="O296" s="261"/>
      <c r="P296" s="261"/>
      <c r="Q296" s="261"/>
      <c r="R296" s="261"/>
      <c r="S296" s="261"/>
      <c r="T296" s="261"/>
      <c r="U296" s="261"/>
      <c r="V296" s="261"/>
      <c r="W296" s="261"/>
      <c r="X296" s="260"/>
      <c r="Y296" s="260"/>
      <c r="Z296" s="260"/>
      <c r="AA296" s="262"/>
      <c r="AB296" s="47">
        <f>COUNT(D296:Z296)</f>
        <v>1</v>
      </c>
      <c r="AC296" s="48">
        <f>IF(AB296=0,0,AVERAGE(D296:Z296))</f>
        <v>32</v>
      </c>
      <c r="AD296" s="48">
        <f t="array" ref="AD296">IF(AB296=0,0,IF(AB296&gt;9,AVERAGE(LARGE(D296:Z296,{1,2,3,4,5,6,7,8,9,10})),0))</f>
        <v>0</v>
      </c>
      <c r="AE296" s="48">
        <f t="array" ref="AE296">IF(AB296=0,0,IF(AB296&gt;9,SUM(LARGE(D296:Z296,{1,2,3,4,5,6,7,8,9,10})),0))</f>
        <v>0</v>
      </c>
      <c r="AF296" s="48"/>
    </row>
    <row r="297" spans="1:32" x14ac:dyDescent="0.25">
      <c r="A297" s="38" t="s">
        <v>376</v>
      </c>
      <c r="B297" s="39" t="s">
        <v>5</v>
      </c>
      <c r="C297" s="39" t="s">
        <v>42</v>
      </c>
      <c r="D297" s="260">
        <v>31</v>
      </c>
      <c r="E297" s="260"/>
      <c r="F297" s="260"/>
      <c r="G297" s="41"/>
      <c r="H297" s="42"/>
      <c r="I297" s="261"/>
      <c r="J297" s="41"/>
      <c r="K297" s="261"/>
      <c r="L297" s="261"/>
      <c r="M297" s="41"/>
      <c r="N297" s="44"/>
      <c r="O297" s="261"/>
      <c r="P297" s="261"/>
      <c r="Q297" s="261"/>
      <c r="R297" s="261"/>
      <c r="S297" s="261"/>
      <c r="T297" s="261"/>
      <c r="U297" s="261"/>
      <c r="V297" s="261"/>
      <c r="W297" s="261"/>
      <c r="X297" s="260"/>
      <c r="Y297" s="260"/>
      <c r="Z297" s="260"/>
      <c r="AA297" s="262"/>
      <c r="AB297" s="47">
        <f>COUNT(D297:Z297)</f>
        <v>1</v>
      </c>
      <c r="AC297" s="48">
        <f>IF(AB297=0,0,AVERAGE(D297:Z297))</f>
        <v>31</v>
      </c>
      <c r="AD297" s="48">
        <f t="array" ref="AD297">IF(AB297=0,0,IF(AB297&gt;9,AVERAGE(LARGE(D297:Z297,{1,2,3,4,5,6,7,8,9,10})),0))</f>
        <v>0</v>
      </c>
      <c r="AE297" s="48">
        <f t="array" ref="AE297">IF(AB297=0,0,IF(AB297&gt;9,SUM(LARGE(D297:Z297,{1,2,3,4,5,6,7,8,9,10})),0))</f>
        <v>0</v>
      </c>
      <c r="AF297" s="148"/>
    </row>
    <row r="298" spans="1:32" x14ac:dyDescent="0.25">
      <c r="A298" s="269" t="s">
        <v>317</v>
      </c>
      <c r="B298" s="262" t="s">
        <v>5</v>
      </c>
      <c r="C298" s="262" t="s">
        <v>42</v>
      </c>
      <c r="D298" s="260">
        <v>31</v>
      </c>
      <c r="E298" s="260"/>
      <c r="F298" s="260"/>
      <c r="G298" s="41"/>
      <c r="H298" s="42"/>
      <c r="I298" s="261"/>
      <c r="J298" s="41"/>
      <c r="K298" s="261"/>
      <c r="L298" s="261"/>
      <c r="M298" s="41"/>
      <c r="N298" s="44"/>
      <c r="O298" s="261"/>
      <c r="P298" s="261"/>
      <c r="Q298" s="261"/>
      <c r="R298" s="261"/>
      <c r="S298" s="261"/>
      <c r="T298" s="261"/>
      <c r="U298" s="261"/>
      <c r="V298" s="261"/>
      <c r="W298" s="261"/>
      <c r="X298" s="260"/>
      <c r="Y298" s="260"/>
      <c r="Z298" s="260"/>
      <c r="AA298" s="262"/>
      <c r="AB298" s="47">
        <f>COUNT(D298:Z298)</f>
        <v>1</v>
      </c>
      <c r="AC298" s="48">
        <f>IF(AB298=0,0,AVERAGE(D298:Z298))</f>
        <v>31</v>
      </c>
      <c r="AD298" s="48">
        <f t="array" ref="AD298">IF(AB298=0,0,IF(AB298&gt;9,AVERAGE(LARGE(D298:Z298,{1,2,3,4,5,6,7,8,9,10})),0))</f>
        <v>0</v>
      </c>
      <c r="AE298" s="48">
        <f t="array" ref="AE298">IF(AB298=0,0,IF(AB298&gt;9,SUM(LARGE(D298:Z298,{1,2,3,4,5,6,7,8,9,10})),0))</f>
        <v>0</v>
      </c>
      <c r="AF298" s="48"/>
    </row>
    <row r="299" spans="1:32" x14ac:dyDescent="0.25">
      <c r="A299" s="38" t="s">
        <v>175</v>
      </c>
      <c r="B299" s="39" t="s">
        <v>5</v>
      </c>
      <c r="C299" s="39" t="s">
        <v>42</v>
      </c>
      <c r="D299" s="260">
        <v>30</v>
      </c>
      <c r="E299" s="260"/>
      <c r="F299" s="260"/>
      <c r="G299" s="41"/>
      <c r="H299" s="42"/>
      <c r="I299" s="261"/>
      <c r="J299" s="41"/>
      <c r="K299" s="261"/>
      <c r="L299" s="261"/>
      <c r="M299" s="41"/>
      <c r="N299" s="44"/>
      <c r="O299" s="261"/>
      <c r="P299" s="261"/>
      <c r="Q299" s="261"/>
      <c r="R299" s="261"/>
      <c r="S299" s="261"/>
      <c r="T299" s="261"/>
      <c r="U299" s="261"/>
      <c r="V299" s="261"/>
      <c r="W299" s="261"/>
      <c r="X299" s="260"/>
      <c r="Y299" s="260"/>
      <c r="Z299" s="260"/>
      <c r="AA299" s="262"/>
      <c r="AB299" s="47">
        <f>COUNT(D299:Z299)</f>
        <v>1</v>
      </c>
      <c r="AC299" s="48">
        <f>IF(AB299=0,0,AVERAGE(D299:Z299))</f>
        <v>30</v>
      </c>
      <c r="AD299" s="48">
        <f t="array" ref="AD299">IF(AB299=0,0,IF(AB299&gt;9,AVERAGE(LARGE(D299:Z299,{1,2,3,4,5,6,7,8,9,10})),0))</f>
        <v>0</v>
      </c>
      <c r="AE299" s="48">
        <f t="array" ref="AE299">IF(AB299=0,0,IF(AB299&gt;9,SUM(LARGE(D299:Z299,{1,2,3,4,5,6,7,8,9,10})),0))</f>
        <v>0</v>
      </c>
      <c r="AF299" s="148"/>
    </row>
    <row r="300" spans="1:32" x14ac:dyDescent="0.25">
      <c r="A300" s="38" t="s">
        <v>352</v>
      </c>
      <c r="B300" s="39" t="s">
        <v>5</v>
      </c>
      <c r="C300" s="39" t="s">
        <v>52</v>
      </c>
      <c r="D300" s="260">
        <v>22</v>
      </c>
      <c r="E300" s="260"/>
      <c r="F300" s="260"/>
      <c r="G300" s="41"/>
      <c r="H300" s="42"/>
      <c r="I300" s="261"/>
      <c r="J300" s="41"/>
      <c r="K300" s="261"/>
      <c r="L300" s="261"/>
      <c r="M300" s="41"/>
      <c r="N300" s="44"/>
      <c r="O300" s="261"/>
      <c r="P300" s="261"/>
      <c r="Q300" s="261"/>
      <c r="R300" s="261"/>
      <c r="S300" s="261"/>
      <c r="T300" s="261"/>
      <c r="U300" s="261"/>
      <c r="V300" s="261"/>
      <c r="W300" s="261"/>
      <c r="X300" s="260"/>
      <c r="Y300" s="260"/>
      <c r="Z300" s="260"/>
      <c r="AA300" s="262"/>
      <c r="AB300" s="47">
        <f>COUNT(D300:Z300)</f>
        <v>1</v>
      </c>
      <c r="AC300" s="48">
        <f>IF(AB300=0,0,AVERAGE(D300:Z300))</f>
        <v>22</v>
      </c>
      <c r="AD300" s="48">
        <f t="array" ref="AD300">IF(AB300=0,0,IF(AB300&gt;9,AVERAGE(LARGE(D300:Z300,{1,2,3,4,5,6,7,8,9,10})),0))</f>
        <v>0</v>
      </c>
      <c r="AE300" s="48">
        <f t="array" ref="AE300">IF(AB300=0,0,IF(AB300&gt;9,SUM(LARGE(D300:Z300,{1,2,3,4,5,6,7,8,9,10})),0))</f>
        <v>0</v>
      </c>
      <c r="AF300" s="48"/>
    </row>
    <row r="301" spans="1:32" x14ac:dyDescent="0.25">
      <c r="A301" s="38" t="s">
        <v>384</v>
      </c>
      <c r="B301" s="39" t="s">
        <v>5</v>
      </c>
      <c r="C301" s="39" t="s">
        <v>42</v>
      </c>
      <c r="D301" s="260"/>
      <c r="E301" s="260"/>
      <c r="F301" s="260"/>
      <c r="G301" s="41"/>
      <c r="H301" s="42"/>
      <c r="I301" s="261"/>
      <c r="J301" s="41"/>
      <c r="K301" s="261"/>
      <c r="L301" s="261"/>
      <c r="M301" s="41"/>
      <c r="N301" s="44"/>
      <c r="O301" s="261"/>
      <c r="P301" s="261"/>
      <c r="Q301" s="261"/>
      <c r="R301" s="261"/>
      <c r="S301" s="261"/>
      <c r="T301" s="261"/>
      <c r="U301" s="261"/>
      <c r="V301" s="261"/>
      <c r="W301" s="261"/>
      <c r="X301" s="260"/>
      <c r="Y301" s="260"/>
      <c r="Z301" s="260"/>
      <c r="AA301" s="262"/>
      <c r="AB301" s="47">
        <f>COUNT(D301:Z301)</f>
        <v>0</v>
      </c>
      <c r="AC301" s="48">
        <f>IF(AB301=0,0,AVERAGE(D301:Z301))</f>
        <v>0</v>
      </c>
      <c r="AD301" s="48">
        <f t="array" ref="AD301">IF(AB301=0,0,IF(AB301&gt;9,AVERAGE(LARGE(D301:Z301,{1,2,3,4,5,6,7,8,9,10})),0))</f>
        <v>0</v>
      </c>
      <c r="AE301" s="48">
        <f t="array" ref="AE301">IF(AB301=0,0,IF(AB301&gt;9,SUM(LARGE(D301:Z301,{1,2,3,4,5,6,7,8,9,10})),0))</f>
        <v>0</v>
      </c>
      <c r="AF301" s="148"/>
    </row>
    <row r="302" spans="1:32" x14ac:dyDescent="0.25">
      <c r="A302" s="38" t="s">
        <v>369</v>
      </c>
      <c r="B302" s="39" t="s">
        <v>5</v>
      </c>
      <c r="C302" s="39" t="s">
        <v>55</v>
      </c>
      <c r="D302" s="260"/>
      <c r="E302" s="260"/>
      <c r="F302" s="260"/>
      <c r="G302" s="41"/>
      <c r="H302" s="42"/>
      <c r="I302" s="261"/>
      <c r="J302" s="41"/>
      <c r="K302" s="261"/>
      <c r="L302" s="261"/>
      <c r="M302" s="41"/>
      <c r="N302" s="44"/>
      <c r="O302" s="261"/>
      <c r="P302" s="261"/>
      <c r="Q302" s="261"/>
      <c r="R302" s="261"/>
      <c r="S302" s="261"/>
      <c r="T302" s="261"/>
      <c r="U302" s="261"/>
      <c r="V302" s="261"/>
      <c r="W302" s="261"/>
      <c r="X302" s="260"/>
      <c r="Y302" s="260"/>
      <c r="Z302" s="260"/>
      <c r="AA302" s="262"/>
      <c r="AB302" s="47">
        <f>COUNT(D302:Z302)</f>
        <v>0</v>
      </c>
      <c r="AC302" s="48">
        <f>IF(AB302=0,0,AVERAGE(D302:Z302))</f>
        <v>0</v>
      </c>
      <c r="AD302" s="48">
        <f t="array" ref="AD302">IF(AB302=0,0,IF(AB302&gt;9,AVERAGE(LARGE(D302:Z302,{1,2,3,4,5,6,7,8,9,10})),0))</f>
        <v>0</v>
      </c>
      <c r="AE302" s="48">
        <f t="array" ref="AE302">IF(AB302=0,0,IF(AB302&gt;9,SUM(LARGE(D302:Z302,{1,2,3,4,5,6,7,8,9,10})),0))</f>
        <v>0</v>
      </c>
      <c r="AF302" s="48"/>
    </row>
    <row r="303" spans="1:32" x14ac:dyDescent="0.25">
      <c r="A303" s="38" t="s">
        <v>359</v>
      </c>
      <c r="B303" s="39" t="s">
        <v>5</v>
      </c>
      <c r="C303" s="39" t="s">
        <v>42</v>
      </c>
      <c r="D303" s="260"/>
      <c r="E303" s="260"/>
      <c r="F303" s="260"/>
      <c r="G303" s="41"/>
      <c r="H303" s="42"/>
      <c r="I303" s="261"/>
      <c r="J303" s="41"/>
      <c r="K303" s="261"/>
      <c r="L303" s="261"/>
      <c r="M303" s="41"/>
      <c r="N303" s="44"/>
      <c r="O303" s="261"/>
      <c r="P303" s="261"/>
      <c r="Q303" s="261"/>
      <c r="R303" s="261"/>
      <c r="S303" s="261"/>
      <c r="T303" s="261"/>
      <c r="U303" s="261"/>
      <c r="V303" s="261"/>
      <c r="W303" s="261"/>
      <c r="X303" s="260"/>
      <c r="Y303" s="260"/>
      <c r="Z303" s="260"/>
      <c r="AA303" s="262"/>
      <c r="AB303" s="47">
        <f>COUNT(D303:Z303)</f>
        <v>0</v>
      </c>
      <c r="AC303" s="48">
        <f>IF(AB303=0,0,AVERAGE(D303:Z303))</f>
        <v>0</v>
      </c>
      <c r="AD303" s="48">
        <f t="array" ref="AD303">IF(AB303=0,0,IF(AB303&gt;9,AVERAGE(LARGE(D303:Z303,{1,2,3,4,5,6,7,8,9,10})),0))</f>
        <v>0</v>
      </c>
      <c r="AE303" s="48">
        <f t="array" ref="AE303">IF(AB303=0,0,IF(AB303&gt;9,SUM(LARGE(D303:Z303,{1,2,3,4,5,6,7,8,9,10})),0))</f>
        <v>0</v>
      </c>
      <c r="AF303" s="48"/>
    </row>
    <row r="304" spans="1:32" x14ac:dyDescent="0.25">
      <c r="A304" s="38" t="s">
        <v>373</v>
      </c>
      <c r="B304" s="39" t="s">
        <v>5</v>
      </c>
      <c r="C304" s="39" t="s">
        <v>42</v>
      </c>
      <c r="D304" s="260"/>
      <c r="E304" s="260"/>
      <c r="F304" s="260"/>
      <c r="G304" s="41"/>
      <c r="H304" s="42"/>
      <c r="I304" s="261"/>
      <c r="J304" s="41"/>
      <c r="K304" s="261"/>
      <c r="L304" s="261"/>
      <c r="M304" s="41"/>
      <c r="N304" s="44"/>
      <c r="O304" s="261"/>
      <c r="P304" s="261"/>
      <c r="Q304" s="261"/>
      <c r="R304" s="261"/>
      <c r="S304" s="261"/>
      <c r="T304" s="261"/>
      <c r="U304" s="261"/>
      <c r="V304" s="261"/>
      <c r="W304" s="261"/>
      <c r="X304" s="260"/>
      <c r="Y304" s="260"/>
      <c r="Z304" s="260"/>
      <c r="AA304" s="262"/>
      <c r="AB304" s="47">
        <f>COUNT(D304:Z304)</f>
        <v>0</v>
      </c>
      <c r="AC304" s="48">
        <f>IF(AB304=0,0,AVERAGE(D304:Z304))</f>
        <v>0</v>
      </c>
      <c r="AD304" s="48">
        <f t="array" ref="AD304">IF(AB304=0,0,IF(AB304&gt;9,AVERAGE(LARGE(D304:Z304,{1,2,3,4,5,6,7,8,9,10})),0))</f>
        <v>0</v>
      </c>
      <c r="AE304" s="48">
        <f t="array" ref="AE304">IF(AB304=0,0,IF(AB304&gt;9,SUM(LARGE(D304:Z304,{1,2,3,4,5,6,7,8,9,10})),0))</f>
        <v>0</v>
      </c>
      <c r="AF304" s="48"/>
    </row>
    <row r="305" spans="1:32" x14ac:dyDescent="0.25">
      <c r="A305" s="38" t="s">
        <v>373</v>
      </c>
      <c r="B305" s="39" t="s">
        <v>5</v>
      </c>
      <c r="C305" s="39" t="s">
        <v>54</v>
      </c>
      <c r="D305" s="260"/>
      <c r="E305" s="260"/>
      <c r="F305" s="260"/>
      <c r="G305" s="41"/>
      <c r="H305" s="42"/>
      <c r="I305" s="261"/>
      <c r="J305" s="41"/>
      <c r="K305" s="261"/>
      <c r="L305" s="261"/>
      <c r="M305" s="41"/>
      <c r="N305" s="44"/>
      <c r="O305" s="261"/>
      <c r="P305" s="261"/>
      <c r="Q305" s="261"/>
      <c r="R305" s="261"/>
      <c r="S305" s="261"/>
      <c r="T305" s="261"/>
      <c r="U305" s="261"/>
      <c r="V305" s="261"/>
      <c r="W305" s="261"/>
      <c r="X305" s="260"/>
      <c r="Y305" s="260"/>
      <c r="Z305" s="260"/>
      <c r="AA305" s="262"/>
      <c r="AB305" s="47">
        <f>COUNT(D305:Z305)</f>
        <v>0</v>
      </c>
      <c r="AC305" s="48">
        <f>IF(AB305=0,0,AVERAGE(D305:Z305))</f>
        <v>0</v>
      </c>
      <c r="AD305" s="48">
        <f t="array" ref="AD305">IF(AB305=0,0,IF(AB305&gt;9,AVERAGE(LARGE(D305:Z305,{1,2,3,4,5,6,7,8,9,10})),0))</f>
        <v>0</v>
      </c>
      <c r="AE305" s="48">
        <f t="array" ref="AE305">IF(AB305=0,0,IF(AB305&gt;9,SUM(LARGE(D305:Z305,{1,2,3,4,5,6,7,8,9,10})),0))</f>
        <v>0</v>
      </c>
      <c r="AF305" s="48"/>
    </row>
    <row r="306" spans="1:32" x14ac:dyDescent="0.25">
      <c r="A306" s="38" t="s">
        <v>60</v>
      </c>
      <c r="B306" s="39" t="s">
        <v>5</v>
      </c>
      <c r="C306" s="39" t="s">
        <v>42</v>
      </c>
      <c r="D306" s="260"/>
      <c r="E306" s="260"/>
      <c r="F306" s="260"/>
      <c r="G306" s="41"/>
      <c r="H306" s="42"/>
      <c r="I306" s="261"/>
      <c r="J306" s="41"/>
      <c r="K306" s="261"/>
      <c r="L306" s="261"/>
      <c r="M306" s="41"/>
      <c r="N306" s="44"/>
      <c r="O306" s="261"/>
      <c r="P306" s="261"/>
      <c r="Q306" s="261"/>
      <c r="R306" s="261"/>
      <c r="S306" s="261"/>
      <c r="T306" s="261"/>
      <c r="U306" s="261"/>
      <c r="V306" s="261"/>
      <c r="W306" s="261"/>
      <c r="X306" s="260"/>
      <c r="Y306" s="260"/>
      <c r="Z306" s="260"/>
      <c r="AA306" s="262"/>
      <c r="AB306" s="47">
        <f>COUNT(D306:Z306)</f>
        <v>0</v>
      </c>
      <c r="AC306" s="48">
        <f>IF(AB306=0,0,AVERAGE(D306:Z306))</f>
        <v>0</v>
      </c>
      <c r="AD306" s="48">
        <f t="array" ref="AD306">IF(AB306=0,0,IF(AB306&gt;9,AVERAGE(LARGE(D306:Z306,{1,2,3,4,5,6,7,8,9,10})),0))</f>
        <v>0</v>
      </c>
      <c r="AE306" s="48">
        <f t="array" ref="AE306">IF(AB306=0,0,IF(AB306&gt;9,SUM(LARGE(D306:Z306,{1,2,3,4,5,6,7,8,9,10})),0))</f>
        <v>0</v>
      </c>
      <c r="AF306" s="48"/>
    </row>
    <row r="307" spans="1:32" x14ac:dyDescent="0.25">
      <c r="A307" s="38" t="s">
        <v>355</v>
      </c>
      <c r="B307" s="39" t="s">
        <v>5</v>
      </c>
      <c r="C307" s="39" t="s">
        <v>47</v>
      </c>
      <c r="D307" s="260"/>
      <c r="E307" s="260"/>
      <c r="F307" s="260"/>
      <c r="G307" s="41"/>
      <c r="H307" s="42"/>
      <c r="I307" s="261"/>
      <c r="J307" s="41"/>
      <c r="K307" s="261"/>
      <c r="L307" s="261"/>
      <c r="M307" s="41"/>
      <c r="N307" s="44"/>
      <c r="O307" s="261"/>
      <c r="P307" s="261"/>
      <c r="Q307" s="261"/>
      <c r="R307" s="261"/>
      <c r="S307" s="261"/>
      <c r="T307" s="261"/>
      <c r="U307" s="261"/>
      <c r="V307" s="261"/>
      <c r="W307" s="261"/>
      <c r="X307" s="260"/>
      <c r="Y307" s="260"/>
      <c r="Z307" s="260"/>
      <c r="AA307" s="262"/>
      <c r="AB307" s="47">
        <f>COUNT(D307:Z307)</f>
        <v>0</v>
      </c>
      <c r="AC307" s="48">
        <f>IF(AB307=0,0,AVERAGE(D307:Z307))</f>
        <v>0</v>
      </c>
      <c r="AD307" s="48">
        <f t="array" ref="AD307">IF(AB307=0,0,IF(AB307&gt;9,AVERAGE(LARGE(D307:Z307,{1,2,3,4,5,6,7,8,9,10})),0))</f>
        <v>0</v>
      </c>
      <c r="AE307" s="48">
        <f t="array" ref="AE307">IF(AB307=0,0,IF(AB307&gt;9,SUM(LARGE(D307:Z307,{1,2,3,4,5,6,7,8,9,10})),0))</f>
        <v>0</v>
      </c>
      <c r="AF307" s="48"/>
    </row>
    <row r="308" spans="1:32" x14ac:dyDescent="0.25">
      <c r="A308" s="38" t="s">
        <v>355</v>
      </c>
      <c r="B308" s="39" t="s">
        <v>5</v>
      </c>
      <c r="C308" s="39" t="s">
        <v>44</v>
      </c>
      <c r="D308" s="260"/>
      <c r="E308" s="260"/>
      <c r="F308" s="260"/>
      <c r="G308" s="41"/>
      <c r="H308" s="42"/>
      <c r="I308" s="261"/>
      <c r="J308" s="41"/>
      <c r="K308" s="261"/>
      <c r="L308" s="261"/>
      <c r="M308" s="41"/>
      <c r="N308" s="44"/>
      <c r="O308" s="261"/>
      <c r="P308" s="261"/>
      <c r="Q308" s="261"/>
      <c r="R308" s="261"/>
      <c r="S308" s="261"/>
      <c r="T308" s="261"/>
      <c r="U308" s="261"/>
      <c r="V308" s="261"/>
      <c r="W308" s="261"/>
      <c r="X308" s="260"/>
      <c r="Y308" s="260"/>
      <c r="Z308" s="260"/>
      <c r="AA308" s="262"/>
      <c r="AB308" s="47">
        <f>COUNT(D308:Z308)</f>
        <v>0</v>
      </c>
      <c r="AC308" s="48">
        <f>IF(AB308=0,0,AVERAGE(D308:Z308))</f>
        <v>0</v>
      </c>
      <c r="AD308" s="48">
        <f t="array" ref="AD308">IF(AB308=0,0,IF(AB308&gt;9,AVERAGE(LARGE(D308:Z308,{1,2,3,4,5,6,7,8,9,10})),0))</f>
        <v>0</v>
      </c>
      <c r="AE308" s="48">
        <f t="array" ref="AE308">IF(AB308=0,0,IF(AB308&gt;9,SUM(LARGE(D308:Z308,{1,2,3,4,5,6,7,8,9,10})),0))</f>
        <v>0</v>
      </c>
      <c r="AF308" s="48"/>
    </row>
    <row r="309" spans="1:32" x14ac:dyDescent="0.25">
      <c r="A309" s="269" t="s">
        <v>361</v>
      </c>
      <c r="B309" s="262" t="s">
        <v>5</v>
      </c>
      <c r="C309" s="262" t="s">
        <v>42</v>
      </c>
      <c r="D309" s="260"/>
      <c r="E309" s="260"/>
      <c r="F309" s="260"/>
      <c r="G309" s="41"/>
      <c r="H309" s="42"/>
      <c r="I309" s="261"/>
      <c r="J309" s="41"/>
      <c r="K309" s="261"/>
      <c r="L309" s="261"/>
      <c r="M309" s="41"/>
      <c r="N309" s="44"/>
      <c r="O309" s="261"/>
      <c r="P309" s="261"/>
      <c r="Q309" s="261"/>
      <c r="R309" s="261"/>
      <c r="S309" s="261"/>
      <c r="T309" s="261"/>
      <c r="U309" s="261"/>
      <c r="V309" s="261"/>
      <c r="W309" s="261"/>
      <c r="X309" s="260"/>
      <c r="Y309" s="260"/>
      <c r="Z309" s="260"/>
      <c r="AA309" s="262"/>
      <c r="AB309" s="47">
        <f>COUNT(D309:Z309)</f>
        <v>0</v>
      </c>
      <c r="AC309" s="48">
        <f>IF(AB309=0,0,AVERAGE(D309:Z309))</f>
        <v>0</v>
      </c>
      <c r="AD309" s="48">
        <f t="array" ref="AD309">IF(AB309=0,0,IF(AB309&gt;9,AVERAGE(LARGE(D309:Z309,{1,2,3,4,5,6,7,8,9,10})),0))</f>
        <v>0</v>
      </c>
      <c r="AE309" s="48">
        <f t="array" ref="AE309">IF(AB309=0,0,IF(AB309&gt;9,SUM(LARGE(D309:Z309,{1,2,3,4,5,6,7,8,9,10})),0))</f>
        <v>0</v>
      </c>
      <c r="AF309" s="48"/>
    </row>
    <row r="310" spans="1:32" x14ac:dyDescent="0.25">
      <c r="A310" s="38" t="s">
        <v>263</v>
      </c>
      <c r="B310" s="39" t="s">
        <v>5</v>
      </c>
      <c r="C310" s="39" t="s">
        <v>42</v>
      </c>
      <c r="D310" s="260"/>
      <c r="E310" s="260"/>
      <c r="F310" s="260"/>
      <c r="G310" s="41"/>
      <c r="H310" s="42"/>
      <c r="I310" s="261"/>
      <c r="J310" s="41"/>
      <c r="K310" s="261"/>
      <c r="L310" s="261"/>
      <c r="M310" s="41"/>
      <c r="N310" s="44"/>
      <c r="O310" s="261"/>
      <c r="P310" s="261"/>
      <c r="Q310" s="261"/>
      <c r="R310" s="261"/>
      <c r="S310" s="261"/>
      <c r="T310" s="261"/>
      <c r="U310" s="261"/>
      <c r="V310" s="261"/>
      <c r="W310" s="261"/>
      <c r="X310" s="260"/>
      <c r="Y310" s="260"/>
      <c r="Z310" s="260"/>
      <c r="AA310" s="262"/>
      <c r="AB310" s="47">
        <f>COUNT(D310:Z310)</f>
        <v>0</v>
      </c>
      <c r="AC310" s="48">
        <f>IF(AB310=0,0,AVERAGE(D310:Z310))</f>
        <v>0</v>
      </c>
      <c r="AD310" s="48">
        <f t="array" ref="AD310">IF(AB310=0,0,IF(AB310&gt;9,AVERAGE(LARGE(D310:Z310,{1,2,3,4,5,6,7,8,9,10})),0))</f>
        <v>0</v>
      </c>
      <c r="AE310" s="48">
        <f t="array" ref="AE310">IF(AB310=0,0,IF(AB310&gt;9,SUM(LARGE(D310:Z310,{1,2,3,4,5,6,7,8,9,10})),0))</f>
        <v>0</v>
      </c>
      <c r="AF310" s="48"/>
    </row>
    <row r="311" spans="1:32" x14ac:dyDescent="0.25">
      <c r="A311" s="269" t="s">
        <v>368</v>
      </c>
      <c r="B311" s="262" t="s">
        <v>5</v>
      </c>
      <c r="C311" s="39" t="s">
        <v>54</v>
      </c>
      <c r="D311" s="260"/>
      <c r="E311" s="260"/>
      <c r="F311" s="260"/>
      <c r="G311" s="41"/>
      <c r="H311" s="42"/>
      <c r="I311" s="261"/>
      <c r="J311" s="41"/>
      <c r="K311" s="261"/>
      <c r="L311" s="261"/>
      <c r="M311" s="41"/>
      <c r="N311" s="44"/>
      <c r="O311" s="261"/>
      <c r="P311" s="261"/>
      <c r="Q311" s="261"/>
      <c r="R311" s="261"/>
      <c r="S311" s="261"/>
      <c r="T311" s="261"/>
      <c r="U311" s="261"/>
      <c r="V311" s="261"/>
      <c r="W311" s="261"/>
      <c r="X311" s="260"/>
      <c r="Y311" s="260"/>
      <c r="Z311" s="260"/>
      <c r="AA311" s="262"/>
      <c r="AB311" s="47">
        <f>COUNT(D311:Z311)</f>
        <v>0</v>
      </c>
      <c r="AC311" s="48">
        <f>IF(AB311=0,0,AVERAGE(D311:Z311))</f>
        <v>0</v>
      </c>
      <c r="AD311" s="48">
        <f t="array" ref="AD311">IF(AB311=0,0,IF(AB311&gt;9,AVERAGE(LARGE(D311:Z311,{1,2,3,4,5,6,7,8,9,10})),0))</f>
        <v>0</v>
      </c>
      <c r="AE311" s="48">
        <f t="array" ref="AE311">IF(AB311=0,0,IF(AB311&gt;9,SUM(LARGE(D311:Z311,{1,2,3,4,5,6,7,8,9,10})),0))</f>
        <v>0</v>
      </c>
      <c r="AF311" s="48"/>
    </row>
    <row r="312" spans="1:32" x14ac:dyDescent="0.25">
      <c r="A312" s="38" t="s">
        <v>387</v>
      </c>
      <c r="B312" s="39" t="s">
        <v>5</v>
      </c>
      <c r="C312" s="39" t="s">
        <v>42</v>
      </c>
      <c r="D312" s="262"/>
      <c r="E312" s="262"/>
      <c r="F312" s="262"/>
      <c r="G312" s="54"/>
      <c r="H312" s="55"/>
      <c r="I312" s="270"/>
      <c r="J312" s="54"/>
      <c r="K312" s="261"/>
      <c r="L312" s="270"/>
      <c r="M312" s="54"/>
      <c r="N312" s="56"/>
      <c r="O312" s="270"/>
      <c r="P312" s="270"/>
      <c r="Q312" s="270"/>
      <c r="R312" s="270"/>
      <c r="S312" s="271"/>
      <c r="T312" s="270"/>
      <c r="U312" s="270"/>
      <c r="V312" s="270"/>
      <c r="W312" s="270"/>
      <c r="X312" s="262"/>
      <c r="Y312" s="262"/>
      <c r="Z312" s="262"/>
      <c r="AA312" s="53"/>
      <c r="AB312" s="47">
        <f>COUNT(D312:Z312)</f>
        <v>0</v>
      </c>
      <c r="AC312" s="48">
        <f>IF(AB312=0,0,AVERAGE(D312:Z312))</f>
        <v>0</v>
      </c>
      <c r="AD312" s="48">
        <f t="array" ref="AD312">IF(AB312=0,0,IF(AB312&gt;9,AVERAGE(LARGE(D312:Z312,{1,2,3,4,5,6,7,8,9,10})),0))</f>
        <v>0</v>
      </c>
      <c r="AE312" s="48">
        <f t="array" ref="AE312">IF(AB312=0,0,IF(AB312&gt;9,SUM(LARGE(D312:Z312,{1,2,3,4,5,6,7,8,9,10})),0))</f>
        <v>0</v>
      </c>
      <c r="AF312" s="48"/>
    </row>
    <row r="313" spans="1:32" x14ac:dyDescent="0.25">
      <c r="A313" s="38" t="s">
        <v>353</v>
      </c>
      <c r="B313" s="39" t="s">
        <v>5</v>
      </c>
      <c r="C313" s="39" t="s">
        <v>42</v>
      </c>
      <c r="D313" s="260"/>
      <c r="E313" s="260"/>
      <c r="F313" s="260"/>
      <c r="G313" s="41"/>
      <c r="H313" s="42"/>
      <c r="I313" s="261"/>
      <c r="J313" s="41"/>
      <c r="K313" s="261"/>
      <c r="L313" s="261"/>
      <c r="M313" s="41"/>
      <c r="N313" s="44"/>
      <c r="O313" s="261"/>
      <c r="P313" s="261"/>
      <c r="Q313" s="261"/>
      <c r="R313" s="261"/>
      <c r="S313" s="261"/>
      <c r="T313" s="261"/>
      <c r="U313" s="261"/>
      <c r="V313" s="261"/>
      <c r="W313" s="261"/>
      <c r="X313" s="260"/>
      <c r="Y313" s="260"/>
      <c r="Z313" s="260"/>
      <c r="AA313" s="262"/>
      <c r="AB313" s="47">
        <f>COUNT(D313:Z313)</f>
        <v>0</v>
      </c>
      <c r="AC313" s="48">
        <f>IF(AB313=0,0,AVERAGE(D313:Z313))</f>
        <v>0</v>
      </c>
      <c r="AD313" s="48">
        <f t="array" ref="AD313">IF(AB313=0,0,IF(AB313&gt;9,AVERAGE(LARGE(D313:Z313,{1,2,3,4,5,6,7,8,9,10})),0))</f>
        <v>0</v>
      </c>
      <c r="AE313" s="48">
        <f t="array" ref="AE313">IF(AB313=0,0,IF(AB313&gt;9,SUM(LARGE(D313:Z313,{1,2,3,4,5,6,7,8,9,10})),0))</f>
        <v>0</v>
      </c>
      <c r="AF313" s="48"/>
    </row>
    <row r="314" spans="1:32" x14ac:dyDescent="0.25">
      <c r="A314" s="38" t="s">
        <v>356</v>
      </c>
      <c r="B314" s="39" t="s">
        <v>5</v>
      </c>
      <c r="C314" s="49" t="s">
        <v>52</v>
      </c>
      <c r="D314" s="260"/>
      <c r="E314" s="260"/>
      <c r="F314" s="260"/>
      <c r="G314" s="41"/>
      <c r="H314" s="42"/>
      <c r="I314" s="261"/>
      <c r="J314" s="41"/>
      <c r="K314" s="261"/>
      <c r="L314" s="261"/>
      <c r="M314" s="41"/>
      <c r="N314" s="44"/>
      <c r="O314" s="261"/>
      <c r="P314" s="261"/>
      <c r="Q314" s="261"/>
      <c r="R314" s="261"/>
      <c r="S314" s="261"/>
      <c r="T314" s="261"/>
      <c r="U314" s="261"/>
      <c r="V314" s="261"/>
      <c r="W314" s="261"/>
      <c r="X314" s="260"/>
      <c r="Y314" s="260"/>
      <c r="Z314" s="260"/>
      <c r="AA314" s="262"/>
      <c r="AB314" s="47">
        <f>COUNT(D314:Z314)</f>
        <v>0</v>
      </c>
      <c r="AC314" s="48">
        <f>IF(AB314=0,0,AVERAGE(D314:Z314))</f>
        <v>0</v>
      </c>
      <c r="AD314" s="48">
        <f t="array" ref="AD314">IF(AB314=0,0,IF(AB314&gt;9,AVERAGE(LARGE(D314:Z314,{1,2,3,4,5,6,7,8,9,10})),0))</f>
        <v>0</v>
      </c>
      <c r="AE314" s="48">
        <f t="array" ref="AE314">IF(AB314=0,0,IF(AB314&gt;9,SUM(LARGE(D314:Z314,{1,2,3,4,5,6,7,8,9,10})),0))</f>
        <v>0</v>
      </c>
      <c r="AF314" s="48"/>
    </row>
    <row r="315" spans="1:32" x14ac:dyDescent="0.25">
      <c r="A315" s="38" t="s">
        <v>357</v>
      </c>
      <c r="B315" s="39" t="s">
        <v>5</v>
      </c>
      <c r="C315" s="39" t="s">
        <v>42</v>
      </c>
      <c r="D315" s="260"/>
      <c r="E315" s="260"/>
      <c r="F315" s="260"/>
      <c r="G315" s="41"/>
      <c r="H315" s="42"/>
      <c r="I315" s="261"/>
      <c r="J315" s="41"/>
      <c r="K315" s="261"/>
      <c r="L315" s="261"/>
      <c r="M315" s="41"/>
      <c r="N315" s="44"/>
      <c r="O315" s="261"/>
      <c r="P315" s="261"/>
      <c r="Q315" s="261"/>
      <c r="R315" s="261"/>
      <c r="S315" s="261"/>
      <c r="T315" s="261"/>
      <c r="U315" s="261"/>
      <c r="V315" s="261"/>
      <c r="W315" s="261"/>
      <c r="X315" s="260"/>
      <c r="Y315" s="260"/>
      <c r="Z315" s="260"/>
      <c r="AA315" s="262"/>
      <c r="AB315" s="47">
        <f>COUNT(D315:Z315)</f>
        <v>0</v>
      </c>
      <c r="AC315" s="48">
        <f>IF(AB315=0,0,AVERAGE(D315:Z315))</f>
        <v>0</v>
      </c>
      <c r="AD315" s="48">
        <f t="array" ref="AD315">IF(AB315=0,0,IF(AB315&gt;9,AVERAGE(LARGE(D315:Z315,{1,2,3,4,5,6,7,8,9,10})),0))</f>
        <v>0</v>
      </c>
      <c r="AE315" s="48">
        <f t="array" ref="AE315">IF(AB315=0,0,IF(AB315&gt;9,SUM(LARGE(D315:Z315,{1,2,3,4,5,6,7,8,9,10})),0))</f>
        <v>0</v>
      </c>
      <c r="AF315" s="48"/>
    </row>
    <row r="316" spans="1:32" x14ac:dyDescent="0.25">
      <c r="A316" s="38" t="s">
        <v>374</v>
      </c>
      <c r="B316" s="39" t="s">
        <v>5</v>
      </c>
      <c r="C316" s="39" t="s">
        <v>42</v>
      </c>
      <c r="D316" s="260"/>
      <c r="E316" s="260"/>
      <c r="F316" s="260"/>
      <c r="G316" s="41"/>
      <c r="H316" s="42"/>
      <c r="I316" s="261"/>
      <c r="J316" s="41"/>
      <c r="K316" s="261"/>
      <c r="L316" s="261"/>
      <c r="M316" s="41"/>
      <c r="N316" s="44"/>
      <c r="O316" s="261"/>
      <c r="P316" s="261"/>
      <c r="Q316" s="261"/>
      <c r="R316" s="261"/>
      <c r="S316" s="261"/>
      <c r="T316" s="261"/>
      <c r="U316" s="261"/>
      <c r="V316" s="261"/>
      <c r="W316" s="261"/>
      <c r="X316" s="260"/>
      <c r="Y316" s="260"/>
      <c r="Z316" s="260"/>
      <c r="AA316" s="262"/>
      <c r="AB316" s="47">
        <f>COUNT(D316:Z316)</f>
        <v>0</v>
      </c>
      <c r="AC316" s="48">
        <f>IF(AB316=0,0,AVERAGE(D316:Z316))</f>
        <v>0</v>
      </c>
      <c r="AD316" s="48">
        <f t="array" ref="AD316">IF(AB316=0,0,IF(AB316&gt;9,AVERAGE(LARGE(D316:Z316,{1,2,3,4,5,6,7,8,9,10})),0))</f>
        <v>0</v>
      </c>
      <c r="AE316" s="48">
        <f t="array" ref="AE316">IF(AB316=0,0,IF(AB316&gt;9,SUM(LARGE(D316:Z316,{1,2,3,4,5,6,7,8,9,10})),0))</f>
        <v>0</v>
      </c>
      <c r="AF316" s="48"/>
    </row>
    <row r="317" spans="1:32" x14ac:dyDescent="0.25">
      <c r="A317" s="38" t="s">
        <v>270</v>
      </c>
      <c r="B317" s="39" t="s">
        <v>5</v>
      </c>
      <c r="C317" s="39" t="s">
        <v>44</v>
      </c>
      <c r="D317" s="260"/>
      <c r="E317" s="260"/>
      <c r="F317" s="260"/>
      <c r="G317" s="41"/>
      <c r="H317" s="42"/>
      <c r="I317" s="261"/>
      <c r="J317" s="41"/>
      <c r="K317" s="261"/>
      <c r="L317" s="261"/>
      <c r="M317" s="41"/>
      <c r="N317" s="44"/>
      <c r="O317" s="261"/>
      <c r="P317" s="261"/>
      <c r="Q317" s="261"/>
      <c r="R317" s="261"/>
      <c r="S317" s="261"/>
      <c r="T317" s="261"/>
      <c r="U317" s="261"/>
      <c r="V317" s="261"/>
      <c r="W317" s="261"/>
      <c r="X317" s="260"/>
      <c r="Y317" s="260"/>
      <c r="Z317" s="260"/>
      <c r="AA317" s="262"/>
      <c r="AB317" s="47">
        <f>COUNT(D317:Z317)</f>
        <v>0</v>
      </c>
      <c r="AC317" s="48">
        <f>IF(AB317=0,0,AVERAGE(D317:Z317))</f>
        <v>0</v>
      </c>
      <c r="AD317" s="48">
        <f t="array" ref="AD317">IF(AB317=0,0,IF(AB317&gt;9,AVERAGE(LARGE(D317:Z317,{1,2,3,4,5,6,7,8,9,10})),0))</f>
        <v>0</v>
      </c>
      <c r="AE317" s="48">
        <f t="array" ref="AE317">IF(AB317=0,0,IF(AB317&gt;9,SUM(LARGE(D317:Z317,{1,2,3,4,5,6,7,8,9,10})),0))</f>
        <v>0</v>
      </c>
      <c r="AF317" s="48"/>
    </row>
    <row r="318" spans="1:32" x14ac:dyDescent="0.25">
      <c r="A318" s="38" t="s">
        <v>271</v>
      </c>
      <c r="B318" s="39" t="s">
        <v>5</v>
      </c>
      <c r="C318" s="39" t="s">
        <v>42</v>
      </c>
      <c r="D318" s="260"/>
      <c r="E318" s="260"/>
      <c r="F318" s="260"/>
      <c r="G318" s="41"/>
      <c r="H318" s="42"/>
      <c r="I318" s="261"/>
      <c r="J318" s="41"/>
      <c r="K318" s="261"/>
      <c r="L318" s="261"/>
      <c r="M318" s="41"/>
      <c r="N318" s="44"/>
      <c r="O318" s="261"/>
      <c r="P318" s="261"/>
      <c r="Q318" s="261"/>
      <c r="R318" s="261"/>
      <c r="S318" s="261"/>
      <c r="T318" s="261"/>
      <c r="U318" s="261"/>
      <c r="V318" s="261"/>
      <c r="W318" s="261"/>
      <c r="X318" s="260"/>
      <c r="Y318" s="260"/>
      <c r="Z318" s="260"/>
      <c r="AA318" s="262"/>
      <c r="AB318" s="47">
        <f>COUNT(D318:Z318)</f>
        <v>0</v>
      </c>
      <c r="AC318" s="48">
        <f>IF(AB318=0,0,AVERAGE(D318:Z318))</f>
        <v>0</v>
      </c>
      <c r="AD318" s="48">
        <f t="array" ref="AD318">IF(AB318=0,0,IF(AB318&gt;9,AVERAGE(LARGE(D318:Z318,{1,2,3,4,5,6,7,8,9,10})),0))</f>
        <v>0</v>
      </c>
      <c r="AE318" s="48">
        <f t="array" ref="AE318">IF(AB318=0,0,IF(AB318&gt;9,SUM(LARGE(D318:Z318,{1,2,3,4,5,6,7,8,9,10})),0))</f>
        <v>0</v>
      </c>
      <c r="AF318" s="48"/>
    </row>
    <row r="319" spans="1:32" x14ac:dyDescent="0.25">
      <c r="A319" s="38" t="s">
        <v>403</v>
      </c>
      <c r="B319" s="39" t="s">
        <v>5</v>
      </c>
      <c r="C319" s="39" t="s">
        <v>55</v>
      </c>
      <c r="D319" s="260"/>
      <c r="E319" s="260"/>
      <c r="F319" s="260"/>
      <c r="G319" s="41"/>
      <c r="H319" s="42"/>
      <c r="I319" s="261"/>
      <c r="J319" s="41"/>
      <c r="K319" s="261"/>
      <c r="L319" s="261"/>
      <c r="M319" s="41"/>
      <c r="N319" s="44"/>
      <c r="O319" s="261"/>
      <c r="P319" s="261"/>
      <c r="Q319" s="261"/>
      <c r="R319" s="261"/>
      <c r="S319" s="268"/>
      <c r="T319" s="261"/>
      <c r="U319" s="261"/>
      <c r="V319" s="261"/>
      <c r="W319" s="261"/>
      <c r="X319" s="260"/>
      <c r="Y319" s="260"/>
      <c r="Z319" s="260"/>
      <c r="AA319" s="262"/>
      <c r="AB319" s="47">
        <f>COUNT(D319:Z319)</f>
        <v>0</v>
      </c>
      <c r="AC319" s="48">
        <f>IF(AB319=0,0,AVERAGE(D319:Z319))</f>
        <v>0</v>
      </c>
      <c r="AD319" s="48">
        <f t="array" ref="AD319">IF(AB319=0,0,IF(AB319&gt;9,AVERAGE(LARGE(D319:Z319,{1,2,3,4,5,6,7,8,9,10})),0))</f>
        <v>0</v>
      </c>
      <c r="AE319" s="48">
        <f t="array" ref="AE319">IF(AB319=0,0,IF(AB319&gt;9,SUM(LARGE(D319:Z319,{1,2,3,4,5,6,7,8,9,10})),0))</f>
        <v>0</v>
      </c>
      <c r="AF319" s="48"/>
    </row>
    <row r="320" spans="1:32" x14ac:dyDescent="0.25">
      <c r="A320" s="269" t="s">
        <v>272</v>
      </c>
      <c r="B320" s="260" t="s">
        <v>5</v>
      </c>
      <c r="C320" s="260" t="s">
        <v>42</v>
      </c>
      <c r="D320" s="260"/>
      <c r="E320" s="260"/>
      <c r="F320" s="260"/>
      <c r="G320" s="41"/>
      <c r="H320" s="42"/>
      <c r="I320" s="261"/>
      <c r="J320" s="41"/>
      <c r="K320" s="261"/>
      <c r="L320" s="261"/>
      <c r="M320" s="41"/>
      <c r="N320" s="44"/>
      <c r="O320" s="261"/>
      <c r="P320" s="261"/>
      <c r="Q320" s="261"/>
      <c r="R320" s="261"/>
      <c r="S320" s="261"/>
      <c r="T320" s="261"/>
      <c r="U320" s="261"/>
      <c r="V320" s="261"/>
      <c r="W320" s="261"/>
      <c r="X320" s="260"/>
      <c r="Y320" s="260"/>
      <c r="Z320" s="260"/>
      <c r="AA320" s="262"/>
      <c r="AB320" s="47">
        <f>COUNT(D320:Z320)</f>
        <v>0</v>
      </c>
      <c r="AC320" s="48">
        <f>IF(AB320=0,0,AVERAGE(D320:Z320))</f>
        <v>0</v>
      </c>
      <c r="AD320" s="48">
        <f t="array" ref="AD320">IF(AB320=0,0,IF(AB320&gt;9,AVERAGE(LARGE(D320:Z320,{1,2,3,4,5,6,7,8,9,10})),0))</f>
        <v>0</v>
      </c>
      <c r="AE320" s="48">
        <f t="array" ref="AE320">IF(AB320=0,0,IF(AB320&gt;9,SUM(LARGE(D320:Z320,{1,2,3,4,5,6,7,8,9,10})),0))</f>
        <v>0</v>
      </c>
      <c r="AF320" s="48"/>
    </row>
    <row r="321" spans="1:32" x14ac:dyDescent="0.25">
      <c r="A321" s="269" t="s">
        <v>272</v>
      </c>
      <c r="B321" s="39" t="s">
        <v>5</v>
      </c>
      <c r="C321" s="39" t="s">
        <v>47</v>
      </c>
      <c r="D321" s="260"/>
      <c r="E321" s="260"/>
      <c r="F321" s="260"/>
      <c r="G321" s="41"/>
      <c r="H321" s="42"/>
      <c r="I321" s="261"/>
      <c r="J321" s="41"/>
      <c r="K321" s="261"/>
      <c r="L321" s="261"/>
      <c r="M321" s="41"/>
      <c r="N321" s="44"/>
      <c r="O321" s="261"/>
      <c r="P321" s="261"/>
      <c r="Q321" s="261"/>
      <c r="R321" s="261"/>
      <c r="S321" s="261"/>
      <c r="T321" s="261"/>
      <c r="U321" s="261"/>
      <c r="V321" s="261"/>
      <c r="W321" s="261"/>
      <c r="X321" s="260"/>
      <c r="Y321" s="260"/>
      <c r="Z321" s="260"/>
      <c r="AA321" s="262"/>
      <c r="AB321" s="47">
        <f>COUNT(D321:Z321)</f>
        <v>0</v>
      </c>
      <c r="AC321" s="48">
        <f>IF(AB321=0,0,AVERAGE(D321:Z321))</f>
        <v>0</v>
      </c>
      <c r="AD321" s="48">
        <f t="array" ref="AD321">IF(AB321=0,0,IF(AB321&gt;9,AVERAGE(LARGE(D321:Z321,{1,2,3,4,5,6,7,8,9,10})),0))</f>
        <v>0</v>
      </c>
      <c r="AE321" s="48">
        <f t="array" ref="AE321">IF(AB321=0,0,IF(AB321&gt;9,SUM(LARGE(D321:Z321,{1,2,3,4,5,6,7,8,9,10})),0))</f>
        <v>0</v>
      </c>
      <c r="AF321" s="48"/>
    </row>
    <row r="322" spans="1:32" x14ac:dyDescent="0.25">
      <c r="A322" s="38" t="s">
        <v>390</v>
      </c>
      <c r="B322" s="39" t="s">
        <v>5</v>
      </c>
      <c r="C322" s="39" t="s">
        <v>42</v>
      </c>
      <c r="D322" s="260"/>
      <c r="E322" s="260"/>
      <c r="F322" s="260"/>
      <c r="G322" s="41"/>
      <c r="H322" s="42"/>
      <c r="I322" s="261"/>
      <c r="J322" s="41"/>
      <c r="K322" s="261"/>
      <c r="L322" s="261"/>
      <c r="M322" s="41"/>
      <c r="N322" s="44"/>
      <c r="O322" s="261"/>
      <c r="P322" s="261"/>
      <c r="Q322" s="261"/>
      <c r="R322" s="261"/>
      <c r="S322" s="268"/>
      <c r="T322" s="261"/>
      <c r="U322" s="261"/>
      <c r="V322" s="261"/>
      <c r="W322" s="261"/>
      <c r="X322" s="260"/>
      <c r="Y322" s="260"/>
      <c r="Z322" s="260"/>
      <c r="AA322" s="262"/>
      <c r="AB322" s="47">
        <f>COUNT(D322:Z322)</f>
        <v>0</v>
      </c>
      <c r="AC322" s="48">
        <f>IF(AB322=0,0,AVERAGE(D322:Z322))</f>
        <v>0</v>
      </c>
      <c r="AD322" s="48">
        <f t="array" ref="AD322">IF(AB322=0,0,IF(AB322&gt;9,AVERAGE(LARGE(D322:Z322,{1,2,3,4,5,6,7,8,9,10})),0))</f>
        <v>0</v>
      </c>
      <c r="AE322" s="48">
        <f t="array" ref="AE322">IF(AB322=0,0,IF(AB322&gt;9,SUM(LARGE(D322:Z322,{1,2,3,4,5,6,7,8,9,10})),0))</f>
        <v>0</v>
      </c>
      <c r="AF322" s="48"/>
    </row>
    <row r="323" spans="1:32" x14ac:dyDescent="0.25">
      <c r="A323" s="269" t="s">
        <v>381</v>
      </c>
      <c r="B323" s="262" t="s">
        <v>5</v>
      </c>
      <c r="C323" s="39" t="s">
        <v>54</v>
      </c>
      <c r="D323" s="260"/>
      <c r="E323" s="260"/>
      <c r="F323" s="260"/>
      <c r="G323" s="41"/>
      <c r="H323" s="42"/>
      <c r="I323" s="261"/>
      <c r="J323" s="41"/>
      <c r="K323" s="261"/>
      <c r="L323" s="261"/>
      <c r="M323" s="41"/>
      <c r="N323" s="44"/>
      <c r="O323" s="261"/>
      <c r="P323" s="261"/>
      <c r="Q323" s="261"/>
      <c r="R323" s="261"/>
      <c r="S323" s="261"/>
      <c r="T323" s="261"/>
      <c r="U323" s="261"/>
      <c r="V323" s="261"/>
      <c r="W323" s="261"/>
      <c r="X323" s="260"/>
      <c r="Y323" s="260"/>
      <c r="Z323" s="260"/>
      <c r="AA323" s="262"/>
      <c r="AB323" s="47">
        <f>COUNT(D323:Z323)</f>
        <v>0</v>
      </c>
      <c r="AC323" s="48">
        <f>IF(AB323=0,0,AVERAGE(D323:Z323))</f>
        <v>0</v>
      </c>
      <c r="AD323" s="48">
        <f t="array" ref="AD323">IF(AB323=0,0,IF(AB323&gt;9,AVERAGE(LARGE(D323:Z323,{1,2,3,4,5,6,7,8,9,10})),0))</f>
        <v>0</v>
      </c>
      <c r="AE323" s="48">
        <f t="array" ref="AE323">IF(AB323=0,0,IF(AB323&gt;9,SUM(LARGE(D323:Z323,{1,2,3,4,5,6,7,8,9,10})),0))</f>
        <v>0</v>
      </c>
      <c r="AF323" s="48"/>
    </row>
    <row r="324" spans="1:32" x14ac:dyDescent="0.25">
      <c r="A324" s="269" t="s">
        <v>391</v>
      </c>
      <c r="B324" s="262" t="s">
        <v>5</v>
      </c>
      <c r="C324" s="262" t="s">
        <v>42</v>
      </c>
      <c r="D324" s="260"/>
      <c r="E324" s="260"/>
      <c r="F324" s="260"/>
      <c r="G324" s="41"/>
      <c r="H324" s="42"/>
      <c r="I324" s="261"/>
      <c r="J324" s="41"/>
      <c r="K324" s="261"/>
      <c r="L324" s="261"/>
      <c r="M324" s="41"/>
      <c r="N324" s="44"/>
      <c r="O324" s="261"/>
      <c r="P324" s="261"/>
      <c r="Q324" s="261"/>
      <c r="R324" s="261"/>
      <c r="S324" s="268"/>
      <c r="T324" s="261"/>
      <c r="U324" s="261"/>
      <c r="V324" s="261"/>
      <c r="W324" s="261"/>
      <c r="X324" s="260"/>
      <c r="Y324" s="260"/>
      <c r="Z324" s="260"/>
      <c r="AA324" s="262"/>
      <c r="AB324" s="47">
        <f>COUNT(D324:Z324)</f>
        <v>0</v>
      </c>
      <c r="AC324" s="48">
        <f>IF(AB324=0,0,AVERAGE(D324:Z324))</f>
        <v>0</v>
      </c>
      <c r="AD324" s="48">
        <f t="array" ref="AD324">IF(AB324=0,0,IF(AB324&gt;9,AVERAGE(LARGE(D324:Z324,{1,2,3,4,5,6,7,8,9,10})),0))</f>
        <v>0</v>
      </c>
      <c r="AE324" s="48">
        <f t="array" ref="AE324">IF(AB324=0,0,IF(AB324&gt;9,SUM(LARGE(D324:Z324,{1,2,3,4,5,6,7,8,9,10})),0))</f>
        <v>0</v>
      </c>
      <c r="AF324" s="48"/>
    </row>
    <row r="325" spans="1:32" x14ac:dyDescent="0.25">
      <c r="A325" s="269" t="s">
        <v>406</v>
      </c>
      <c r="B325" s="262" t="s">
        <v>5</v>
      </c>
      <c r="C325" s="262" t="s">
        <v>55</v>
      </c>
      <c r="D325" s="260"/>
      <c r="E325" s="260"/>
      <c r="F325" s="260"/>
      <c r="G325" s="41"/>
      <c r="H325" s="42"/>
      <c r="I325" s="261"/>
      <c r="J325" s="41"/>
      <c r="K325" s="261"/>
      <c r="L325" s="261"/>
      <c r="M325" s="41"/>
      <c r="N325" s="44"/>
      <c r="O325" s="261"/>
      <c r="P325" s="261"/>
      <c r="Q325" s="261"/>
      <c r="R325" s="261"/>
      <c r="S325" s="268"/>
      <c r="T325" s="261"/>
      <c r="U325" s="261"/>
      <c r="V325" s="261"/>
      <c r="W325" s="261"/>
      <c r="X325" s="260"/>
      <c r="Y325" s="260"/>
      <c r="Z325" s="260"/>
      <c r="AA325" s="262"/>
      <c r="AB325" s="47">
        <f>COUNT(D325:Z325)</f>
        <v>0</v>
      </c>
      <c r="AC325" s="48">
        <f>IF(AB325=0,0,AVERAGE(D325:Z325))</f>
        <v>0</v>
      </c>
      <c r="AD325" s="48">
        <f t="array" ref="AD325">IF(AB325=0,0,IF(AB325&gt;9,AVERAGE(LARGE(D325:Z325,{1,2,3,4,5,6,7,8,9,10})),0))</f>
        <v>0</v>
      </c>
      <c r="AE325" s="48">
        <f t="array" ref="AE325">IF(AB325=0,0,IF(AB325&gt;9,SUM(LARGE(D325:Z325,{1,2,3,4,5,6,7,8,9,10})),0))</f>
        <v>0</v>
      </c>
      <c r="AF325" s="48"/>
    </row>
    <row r="326" spans="1:32" x14ac:dyDescent="0.25">
      <c r="A326" s="269" t="s">
        <v>334</v>
      </c>
      <c r="B326" s="262" t="s">
        <v>5</v>
      </c>
      <c r="C326" s="39" t="s">
        <v>42</v>
      </c>
      <c r="D326" s="260"/>
      <c r="E326" s="262"/>
      <c r="F326" s="262"/>
      <c r="G326" s="54"/>
      <c r="H326" s="55"/>
      <c r="I326" s="270"/>
      <c r="J326" s="54"/>
      <c r="K326" s="261"/>
      <c r="L326" s="270"/>
      <c r="M326" s="54"/>
      <c r="N326" s="56"/>
      <c r="O326" s="270"/>
      <c r="P326" s="270"/>
      <c r="Q326" s="270"/>
      <c r="R326" s="270"/>
      <c r="S326" s="270"/>
      <c r="T326" s="270"/>
      <c r="U326" s="270"/>
      <c r="V326" s="270"/>
      <c r="W326" s="270"/>
      <c r="X326" s="262"/>
      <c r="Y326" s="262"/>
      <c r="Z326" s="262"/>
      <c r="AA326" s="53"/>
      <c r="AB326" s="47">
        <f>COUNT(D326:Z326)</f>
        <v>0</v>
      </c>
      <c r="AC326" s="48">
        <f>IF(AB326=0,0,AVERAGE(D326:Z326))</f>
        <v>0</v>
      </c>
      <c r="AD326" s="48">
        <f t="array" ref="AD326">IF(AB326=0,0,IF(AB326&gt;9,AVERAGE(LARGE(D326:Z326,{1,2,3,4,5,6,7,8,9,10})),0))</f>
        <v>0</v>
      </c>
      <c r="AE326" s="48">
        <f t="array" ref="AE326">IF(AB326=0,0,IF(AB326&gt;9,SUM(LARGE(D326:Z326,{1,2,3,4,5,6,7,8,9,10})),0))</f>
        <v>0</v>
      </c>
      <c r="AF326" s="48"/>
    </row>
    <row r="327" spans="1:32" x14ac:dyDescent="0.25">
      <c r="A327" s="266" t="s">
        <v>275</v>
      </c>
      <c r="B327" s="260" t="s">
        <v>5</v>
      </c>
      <c r="C327" s="260" t="s">
        <v>42</v>
      </c>
      <c r="D327" s="260"/>
      <c r="E327" s="260"/>
      <c r="F327" s="260"/>
      <c r="G327" s="41"/>
      <c r="H327" s="42"/>
      <c r="I327" s="261"/>
      <c r="J327" s="41"/>
      <c r="K327" s="261"/>
      <c r="L327" s="261"/>
      <c r="M327" s="41"/>
      <c r="N327" s="44"/>
      <c r="O327" s="261"/>
      <c r="P327" s="261"/>
      <c r="Q327" s="261"/>
      <c r="R327" s="261"/>
      <c r="S327" s="268"/>
      <c r="T327" s="261"/>
      <c r="U327" s="261"/>
      <c r="V327" s="261"/>
      <c r="W327" s="261"/>
      <c r="X327" s="260"/>
      <c r="Y327" s="260"/>
      <c r="Z327" s="260"/>
      <c r="AA327" s="262"/>
      <c r="AB327" s="47">
        <f>COUNT(D327:Z327)</f>
        <v>0</v>
      </c>
      <c r="AC327" s="48">
        <f>IF(AB327=0,0,AVERAGE(D327:Z327))</f>
        <v>0</v>
      </c>
      <c r="AD327" s="48">
        <f t="array" ref="AD327">IF(AB327=0,0,IF(AB327&gt;9,AVERAGE(LARGE(D327:Z327,{1,2,3,4,5,6,7,8,9,10})),0))</f>
        <v>0</v>
      </c>
      <c r="AE327" s="48">
        <f t="array" ref="AE327">IF(AB327=0,0,IF(AB327&gt;9,SUM(LARGE(D327:Z327,{1,2,3,4,5,6,7,8,9,10})),0))</f>
        <v>0</v>
      </c>
      <c r="AF327" s="48"/>
    </row>
    <row r="328" spans="1:32" x14ac:dyDescent="0.25">
      <c r="A328" s="38" t="s">
        <v>102</v>
      </c>
      <c r="B328" s="39" t="s">
        <v>5</v>
      </c>
      <c r="C328" s="49" t="s">
        <v>54</v>
      </c>
      <c r="D328" s="260"/>
      <c r="E328" s="260"/>
      <c r="F328" s="260"/>
      <c r="G328" s="41"/>
      <c r="H328" s="42"/>
      <c r="I328" s="261"/>
      <c r="J328" s="41"/>
      <c r="K328" s="261"/>
      <c r="L328" s="261"/>
      <c r="M328" s="41"/>
      <c r="N328" s="44"/>
      <c r="O328" s="261"/>
      <c r="P328" s="261"/>
      <c r="Q328" s="261"/>
      <c r="R328" s="261"/>
      <c r="S328" s="261"/>
      <c r="T328" s="261"/>
      <c r="U328" s="261"/>
      <c r="V328" s="261"/>
      <c r="W328" s="261"/>
      <c r="X328" s="260"/>
      <c r="Y328" s="260"/>
      <c r="Z328" s="260"/>
      <c r="AA328" s="262"/>
      <c r="AB328" s="47">
        <f>COUNT(D328:Z328)</f>
        <v>0</v>
      </c>
      <c r="AC328" s="48">
        <f>IF(AB328=0,0,AVERAGE(D328:Z328))</f>
        <v>0</v>
      </c>
      <c r="AD328" s="48">
        <f t="array" ref="AD328">IF(AB328=0,0,IF(AB328&gt;9,AVERAGE(LARGE(D328:Z328,{1,2,3,4,5,6,7,8,9,10})),0))</f>
        <v>0</v>
      </c>
      <c r="AE328" s="48">
        <f t="array" ref="AE328">IF(AB328=0,0,IF(AB328&gt;9,SUM(LARGE(D328:Z328,{1,2,3,4,5,6,7,8,9,10})),0))</f>
        <v>0</v>
      </c>
      <c r="AF328" s="48"/>
    </row>
    <row r="329" spans="1:32" x14ac:dyDescent="0.25">
      <c r="A329" s="269" t="s">
        <v>102</v>
      </c>
      <c r="B329" s="260" t="s">
        <v>5</v>
      </c>
      <c r="C329" s="260" t="s">
        <v>44</v>
      </c>
      <c r="D329" s="260"/>
      <c r="E329" s="260"/>
      <c r="F329" s="260"/>
      <c r="G329" s="41"/>
      <c r="H329" s="42"/>
      <c r="I329" s="261"/>
      <c r="J329" s="41"/>
      <c r="K329" s="261"/>
      <c r="L329" s="261"/>
      <c r="M329" s="41"/>
      <c r="N329" s="44"/>
      <c r="O329" s="261"/>
      <c r="P329" s="261"/>
      <c r="Q329" s="261"/>
      <c r="R329" s="261"/>
      <c r="S329" s="261"/>
      <c r="T329" s="261"/>
      <c r="U329" s="261"/>
      <c r="V329" s="261"/>
      <c r="W329" s="261"/>
      <c r="X329" s="260"/>
      <c r="Y329" s="260"/>
      <c r="Z329" s="260"/>
      <c r="AA329" s="262"/>
      <c r="AB329" s="47">
        <f>COUNT(D329:Z329)</f>
        <v>0</v>
      </c>
      <c r="AC329" s="48">
        <f>IF(AB329=0,0,AVERAGE(D329:Z329))</f>
        <v>0</v>
      </c>
      <c r="AD329" s="48">
        <f t="array" ref="AD329">IF(AB329=0,0,IF(AB329&gt;9,AVERAGE(LARGE(D329:Z329,{1,2,3,4,5,6,7,8,9,10})),0))</f>
        <v>0</v>
      </c>
      <c r="AE329" s="48">
        <f t="array" ref="AE329">IF(AB329=0,0,IF(AB329&gt;9,SUM(LARGE(D329:Z329,{1,2,3,4,5,6,7,8,9,10})),0))</f>
        <v>0</v>
      </c>
      <c r="AF329" s="48"/>
    </row>
    <row r="330" spans="1:32" x14ac:dyDescent="0.25">
      <c r="A330" s="38" t="s">
        <v>358</v>
      </c>
      <c r="B330" s="39" t="s">
        <v>5</v>
      </c>
      <c r="C330" s="39" t="s">
        <v>42</v>
      </c>
      <c r="D330" s="260"/>
      <c r="E330" s="260"/>
      <c r="F330" s="260"/>
      <c r="G330" s="41"/>
      <c r="H330" s="42"/>
      <c r="I330" s="261"/>
      <c r="J330" s="41"/>
      <c r="K330" s="261"/>
      <c r="L330" s="261"/>
      <c r="M330" s="41"/>
      <c r="N330" s="44"/>
      <c r="O330" s="261"/>
      <c r="P330" s="261"/>
      <c r="Q330" s="261"/>
      <c r="R330" s="261"/>
      <c r="S330" s="261"/>
      <c r="T330" s="261"/>
      <c r="U330" s="261"/>
      <c r="V330" s="261"/>
      <c r="W330" s="261"/>
      <c r="X330" s="260"/>
      <c r="Y330" s="260"/>
      <c r="Z330" s="260"/>
      <c r="AA330" s="262"/>
      <c r="AB330" s="47">
        <f>COUNT(D330:Z330)</f>
        <v>0</v>
      </c>
      <c r="AC330" s="48">
        <f>IF(AB330=0,0,AVERAGE(D330:Z330))</f>
        <v>0</v>
      </c>
      <c r="AD330" s="48">
        <f t="array" ref="AD330">IF(AB330=0,0,IF(AB330&gt;9,AVERAGE(LARGE(D330:Z330,{1,2,3,4,5,6,7,8,9,10})),0))</f>
        <v>0</v>
      </c>
      <c r="AE330" s="48">
        <f t="array" ref="AE330">IF(AB330=0,0,IF(AB330&gt;9,SUM(LARGE(D330:Z330,{1,2,3,4,5,6,7,8,9,10})),0))</f>
        <v>0</v>
      </c>
      <c r="AF330" s="48"/>
    </row>
    <row r="331" spans="1:32" x14ac:dyDescent="0.25">
      <c r="A331" s="38" t="s">
        <v>106</v>
      </c>
      <c r="B331" s="39" t="s">
        <v>5</v>
      </c>
      <c r="C331" s="39" t="s">
        <v>47</v>
      </c>
      <c r="D331" s="260"/>
      <c r="E331" s="260"/>
      <c r="F331" s="260"/>
      <c r="G331" s="41"/>
      <c r="H331" s="42"/>
      <c r="I331" s="261"/>
      <c r="J331" s="41"/>
      <c r="K331" s="261"/>
      <c r="L331" s="261"/>
      <c r="M331" s="41"/>
      <c r="N331" s="44"/>
      <c r="O331" s="261"/>
      <c r="P331" s="261"/>
      <c r="Q331" s="261"/>
      <c r="R331" s="261"/>
      <c r="S331" s="261"/>
      <c r="T331" s="261"/>
      <c r="U331" s="261"/>
      <c r="V331" s="261"/>
      <c r="W331" s="261"/>
      <c r="X331" s="260"/>
      <c r="Y331" s="260"/>
      <c r="Z331" s="260"/>
      <c r="AA331" s="262"/>
      <c r="AB331" s="47">
        <f>COUNT(D331:Z331)</f>
        <v>0</v>
      </c>
      <c r="AC331" s="48">
        <f>IF(AB331=0,0,AVERAGE(D331:Z331))</f>
        <v>0</v>
      </c>
      <c r="AD331" s="48">
        <f t="array" ref="AD331">IF(AB331=0,0,IF(AB331&gt;9,AVERAGE(LARGE(D331:Z331,{1,2,3,4,5,6,7,8,9,10})),0))</f>
        <v>0</v>
      </c>
      <c r="AE331" s="48">
        <f t="array" ref="AE331">IF(AB331=0,0,IF(AB331&gt;9,SUM(LARGE(D331:Z331,{1,2,3,4,5,6,7,8,9,10})),0))</f>
        <v>0</v>
      </c>
      <c r="AF331" s="48"/>
    </row>
    <row r="332" spans="1:32" x14ac:dyDescent="0.25">
      <c r="A332" s="38" t="s">
        <v>112</v>
      </c>
      <c r="B332" s="39" t="s">
        <v>5</v>
      </c>
      <c r="C332" s="39" t="s">
        <v>44</v>
      </c>
      <c r="D332" s="45"/>
      <c r="E332" s="45"/>
      <c r="F332" s="45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5"/>
      <c r="Y332" s="45"/>
      <c r="Z332" s="45"/>
      <c r="AA332" s="59"/>
      <c r="AB332" s="47">
        <f>COUNT(D332:Z332)</f>
        <v>0</v>
      </c>
      <c r="AC332" s="48">
        <f>IF(AB332=0,0,AVERAGE(D332:Z332))</f>
        <v>0</v>
      </c>
      <c r="AD332" s="48">
        <f t="array" ref="AD332">IF(AB332=0,0,IF(AB332&gt;9,AVERAGE(LARGE(D332:Z332,{1,2,3,4,5,6,7,8,9,10})),0))</f>
        <v>0</v>
      </c>
      <c r="AE332" s="48">
        <f t="array" ref="AE332">IF(AB332=0,0,IF(AB332&gt;9,SUM(LARGE(D332:Z332,{1,2,3,4,5,6,7,8,9,10})),0))</f>
        <v>0</v>
      </c>
      <c r="AF332" s="48"/>
    </row>
    <row r="333" spans="1:32" x14ac:dyDescent="0.25">
      <c r="A333" s="269" t="s">
        <v>394</v>
      </c>
      <c r="B333" s="262" t="s">
        <v>5</v>
      </c>
      <c r="C333" s="262" t="s">
        <v>42</v>
      </c>
      <c r="D333" s="303"/>
      <c r="E333" s="260"/>
      <c r="F333" s="260"/>
      <c r="G333" s="41"/>
      <c r="H333" s="42"/>
      <c r="I333" s="261"/>
      <c r="J333" s="41"/>
      <c r="K333" s="261"/>
      <c r="L333" s="261"/>
      <c r="M333" s="41"/>
      <c r="N333" s="44"/>
      <c r="O333" s="261"/>
      <c r="P333" s="261"/>
      <c r="Q333" s="261"/>
      <c r="R333" s="261"/>
      <c r="S333" s="261"/>
      <c r="T333" s="261"/>
      <c r="U333" s="261"/>
      <c r="V333" s="261"/>
      <c r="W333" s="261"/>
      <c r="X333" s="260"/>
      <c r="Y333" s="260"/>
      <c r="Z333" s="260"/>
      <c r="AA333" s="262"/>
      <c r="AB333" s="47">
        <f>COUNT(D333:Z333)</f>
        <v>0</v>
      </c>
      <c r="AC333" s="48">
        <f>IF(AB333=0,0,AVERAGE(D333:Z333))</f>
        <v>0</v>
      </c>
      <c r="AD333" s="48">
        <f t="array" ref="AD333">IF(AB333=0,0,IF(AB333&gt;9,AVERAGE(LARGE(D333:Z333,{1,2,3,4,5,6,7,8,9,10})),0))</f>
        <v>0</v>
      </c>
      <c r="AE333" s="48">
        <f t="array" ref="AE333">IF(AB333=0,0,IF(AB333&gt;9,SUM(LARGE(D333:Z333,{1,2,3,4,5,6,7,8,9,10})),0))</f>
        <v>0</v>
      </c>
      <c r="AF333" s="48"/>
    </row>
    <row r="334" spans="1:32" x14ac:dyDescent="0.25">
      <c r="A334" s="273" t="s">
        <v>122</v>
      </c>
      <c r="B334" s="39" t="s">
        <v>5</v>
      </c>
      <c r="C334" s="39" t="s">
        <v>42</v>
      </c>
      <c r="D334" s="260"/>
      <c r="E334" s="260"/>
      <c r="F334" s="278"/>
      <c r="G334" s="41"/>
      <c r="H334" s="42"/>
      <c r="I334" s="261"/>
      <c r="J334" s="41"/>
      <c r="K334" s="261"/>
      <c r="L334" s="261"/>
      <c r="M334" s="41"/>
      <c r="N334" s="44"/>
      <c r="O334" s="261"/>
      <c r="P334" s="261"/>
      <c r="Q334" s="261"/>
      <c r="R334" s="261"/>
      <c r="S334" s="261"/>
      <c r="T334" s="261"/>
      <c r="U334" s="261"/>
      <c r="V334" s="261"/>
      <c r="W334" s="261"/>
      <c r="X334" s="260"/>
      <c r="Y334" s="45"/>
      <c r="Z334" s="260"/>
      <c r="AA334" s="262"/>
      <c r="AB334" s="47">
        <f>COUNT(D334:Z334)</f>
        <v>0</v>
      </c>
      <c r="AC334" s="48">
        <f>IF(AB334=0,0,AVERAGE(D334:Z334))</f>
        <v>0</v>
      </c>
      <c r="AD334" s="48">
        <f t="array" ref="AD334">IF(AB334=0,0,IF(AB334&gt;9,AVERAGE(LARGE(D334:Z334,{1,2,3,4,5,6,7,8,9,10})),0))</f>
        <v>0</v>
      </c>
      <c r="AE334" s="48">
        <f t="array" ref="AE334">IF(AB334=0,0,IF(AB334&gt;9,SUM(LARGE(D334:Z334,{1,2,3,4,5,6,7,8,9,10})),0))</f>
        <v>0</v>
      </c>
      <c r="AF334" s="48"/>
    </row>
    <row r="335" spans="1:32" x14ac:dyDescent="0.25">
      <c r="A335" s="38" t="s">
        <v>364</v>
      </c>
      <c r="B335" s="39" t="s">
        <v>5</v>
      </c>
      <c r="C335" s="39" t="s">
        <v>42</v>
      </c>
      <c r="D335" s="45"/>
      <c r="E335" s="45"/>
      <c r="F335" s="45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5"/>
      <c r="Y335" s="45"/>
      <c r="Z335" s="45"/>
      <c r="AA335" s="59"/>
      <c r="AB335" s="47">
        <f>COUNT(D335:Z335)</f>
        <v>0</v>
      </c>
      <c r="AC335" s="48">
        <f>IF(AB335=0,0,AVERAGE(D335:Z335))</f>
        <v>0</v>
      </c>
      <c r="AD335" s="48">
        <f t="array" ref="AD335">IF(AB335=0,0,IF(AB335&gt;9,AVERAGE(LARGE(D335:Z335,{1,2,3,4,5,6,7,8,9,10})),0))</f>
        <v>0</v>
      </c>
      <c r="AE335" s="48">
        <f t="array" ref="AE335">IF(AB335=0,0,IF(AB335&gt;9,SUM(LARGE(D335:Z335,{1,2,3,4,5,6,7,8,9,10})),0))</f>
        <v>0</v>
      </c>
      <c r="AF335" s="48"/>
    </row>
    <row r="336" spans="1:32" x14ac:dyDescent="0.25">
      <c r="A336" s="38" t="s">
        <v>124</v>
      </c>
      <c r="B336" s="39" t="s">
        <v>5</v>
      </c>
      <c r="C336" s="39" t="s">
        <v>42</v>
      </c>
      <c r="D336" s="260"/>
      <c r="E336" s="260"/>
      <c r="F336" s="260"/>
      <c r="G336" s="41"/>
      <c r="H336" s="42"/>
      <c r="I336" s="261"/>
      <c r="J336" s="41"/>
      <c r="K336" s="261"/>
      <c r="L336" s="261"/>
      <c r="M336" s="41"/>
      <c r="N336" s="44"/>
      <c r="O336" s="261"/>
      <c r="P336" s="261"/>
      <c r="Q336" s="261"/>
      <c r="R336" s="261"/>
      <c r="S336" s="261"/>
      <c r="T336" s="261"/>
      <c r="U336" s="261"/>
      <c r="V336" s="261"/>
      <c r="W336" s="261"/>
      <c r="X336" s="260"/>
      <c r="Y336" s="260"/>
      <c r="Z336" s="260"/>
      <c r="AA336" s="262"/>
      <c r="AB336" s="47">
        <f>COUNT(D336:Z336)</f>
        <v>0</v>
      </c>
      <c r="AC336" s="48">
        <f>IF(AB336=0,0,AVERAGE(D336:Z336))</f>
        <v>0</v>
      </c>
      <c r="AD336" s="48">
        <f t="array" ref="AD336">IF(AB336=0,0,IF(AB336&gt;9,AVERAGE(LARGE(D336:Z336,{1,2,3,4,5,6,7,8,9,10})),0))</f>
        <v>0</v>
      </c>
      <c r="AE336" s="48">
        <f t="array" ref="AE336">IF(AB336=0,0,IF(AB336&gt;9,SUM(LARGE(D336:Z336,{1,2,3,4,5,6,7,8,9,10})),0))</f>
        <v>0</v>
      </c>
      <c r="AF336" s="48"/>
    </row>
    <row r="337" spans="1:32" x14ac:dyDescent="0.25">
      <c r="A337" s="266" t="s">
        <v>395</v>
      </c>
      <c r="B337" s="39" t="s">
        <v>5</v>
      </c>
      <c r="C337" s="260" t="s">
        <v>42</v>
      </c>
      <c r="D337" s="260"/>
      <c r="E337" s="260"/>
      <c r="F337" s="260"/>
      <c r="G337" s="41"/>
      <c r="H337" s="42"/>
      <c r="I337" s="261"/>
      <c r="J337" s="41"/>
      <c r="K337" s="261"/>
      <c r="L337" s="261"/>
      <c r="M337" s="41"/>
      <c r="N337" s="44"/>
      <c r="O337" s="261"/>
      <c r="P337" s="261"/>
      <c r="Q337" s="261"/>
      <c r="R337" s="261"/>
      <c r="S337" s="261"/>
      <c r="T337" s="261"/>
      <c r="U337" s="261"/>
      <c r="V337" s="261"/>
      <c r="W337" s="261"/>
      <c r="X337" s="260"/>
      <c r="Y337" s="260"/>
      <c r="Z337" s="260"/>
      <c r="AA337" s="262"/>
      <c r="AB337" s="47">
        <f>COUNT(D337:Z337)</f>
        <v>0</v>
      </c>
      <c r="AC337" s="48">
        <f>IF(AB337=0,0,AVERAGE(D337:Z337))</f>
        <v>0</v>
      </c>
      <c r="AD337" s="48">
        <f t="array" ref="AD337">IF(AB337=0,0,IF(AB337&gt;9,AVERAGE(LARGE(D337:Z337,{1,2,3,4,5,6,7,8,9,10})),0))</f>
        <v>0</v>
      </c>
      <c r="AE337" s="48">
        <f t="array" ref="AE337">IF(AB337=0,0,IF(AB337&gt;9,SUM(LARGE(D337:Z337,{1,2,3,4,5,6,7,8,9,10})),0))</f>
        <v>0</v>
      </c>
      <c r="AF337" s="48"/>
    </row>
    <row r="338" spans="1:32" x14ac:dyDescent="0.25">
      <c r="A338" s="269" t="s">
        <v>131</v>
      </c>
      <c r="B338" s="260" t="s">
        <v>5</v>
      </c>
      <c r="C338" s="260" t="s">
        <v>42</v>
      </c>
      <c r="D338" s="260"/>
      <c r="E338" s="260"/>
      <c r="F338" s="260"/>
      <c r="G338" s="41"/>
      <c r="H338" s="42"/>
      <c r="I338" s="261"/>
      <c r="J338" s="41"/>
      <c r="K338" s="261"/>
      <c r="L338" s="261"/>
      <c r="M338" s="41"/>
      <c r="N338" s="44"/>
      <c r="O338" s="261"/>
      <c r="P338" s="261"/>
      <c r="Q338" s="261"/>
      <c r="R338" s="261"/>
      <c r="S338" s="261"/>
      <c r="T338" s="261"/>
      <c r="U338" s="261"/>
      <c r="V338" s="261"/>
      <c r="W338" s="261"/>
      <c r="X338" s="260"/>
      <c r="Y338" s="260"/>
      <c r="Z338" s="260"/>
      <c r="AA338" s="262"/>
      <c r="AB338" s="47">
        <f>COUNT(D338:Z338)</f>
        <v>0</v>
      </c>
      <c r="AC338" s="48">
        <f>IF(AB338=0,0,AVERAGE(D338:Z338))</f>
        <v>0</v>
      </c>
      <c r="AD338" s="48">
        <f t="array" ref="AD338">IF(AB338=0,0,IF(AB338&gt;9,AVERAGE(LARGE(D338:Z338,{1,2,3,4,5,6,7,8,9,10})),0))</f>
        <v>0</v>
      </c>
      <c r="AE338" s="48">
        <f t="array" ref="AE338">IF(AB338=0,0,IF(AB338&gt;9,SUM(LARGE(D338:Z338,{1,2,3,4,5,6,7,8,9,10})),0))</f>
        <v>0</v>
      </c>
      <c r="AF338" s="48"/>
    </row>
    <row r="339" spans="1:32" x14ac:dyDescent="0.25">
      <c r="A339" s="38" t="s">
        <v>137</v>
      </c>
      <c r="B339" s="39" t="s">
        <v>5</v>
      </c>
      <c r="C339" s="39" t="s">
        <v>42</v>
      </c>
      <c r="D339" s="260"/>
      <c r="E339" s="260"/>
      <c r="F339" s="260"/>
      <c r="G339" s="41"/>
      <c r="H339" s="42"/>
      <c r="I339" s="261"/>
      <c r="J339" s="41"/>
      <c r="K339" s="261"/>
      <c r="L339" s="261"/>
      <c r="M339" s="41"/>
      <c r="N339" s="44"/>
      <c r="O339" s="261"/>
      <c r="P339" s="261"/>
      <c r="Q339" s="261"/>
      <c r="R339" s="261"/>
      <c r="S339" s="261"/>
      <c r="T339" s="261"/>
      <c r="U339" s="261"/>
      <c r="V339" s="261"/>
      <c r="W339" s="261"/>
      <c r="X339" s="260"/>
      <c r="Y339" s="260"/>
      <c r="Z339" s="260"/>
      <c r="AA339" s="262"/>
      <c r="AB339" s="47">
        <f>COUNT(D339:Z339)</f>
        <v>0</v>
      </c>
      <c r="AC339" s="48">
        <f>IF(AB339=0,0,AVERAGE(D339:Z339))</f>
        <v>0</v>
      </c>
      <c r="AD339" s="48">
        <f t="array" ref="AD339">IF(AB339=0,0,IF(AB339&gt;9,AVERAGE(LARGE(D339:Z339,{1,2,3,4,5,6,7,8,9,10})),0))</f>
        <v>0</v>
      </c>
      <c r="AE339" s="48">
        <f t="array" ref="AE339">IF(AB339=0,0,IF(AB339&gt;9,SUM(LARGE(D339:Z339,{1,2,3,4,5,6,7,8,9,10})),0))</f>
        <v>0</v>
      </c>
      <c r="AF339" s="48"/>
    </row>
    <row r="340" spans="1:32" x14ac:dyDescent="0.25">
      <c r="A340" s="38" t="s">
        <v>396</v>
      </c>
      <c r="B340" s="39" t="s">
        <v>5</v>
      </c>
      <c r="C340" s="39" t="s">
        <v>42</v>
      </c>
      <c r="D340" s="279"/>
      <c r="E340" s="260"/>
      <c r="F340" s="260"/>
      <c r="G340" s="41"/>
      <c r="H340" s="42"/>
      <c r="I340" s="261"/>
      <c r="J340" s="41"/>
      <c r="K340" s="261"/>
      <c r="L340" s="261"/>
      <c r="M340" s="41"/>
      <c r="N340" s="44"/>
      <c r="O340" s="261"/>
      <c r="P340" s="261"/>
      <c r="Q340" s="261"/>
      <c r="R340" s="261"/>
      <c r="S340" s="261"/>
      <c r="T340" s="261"/>
      <c r="U340" s="261"/>
      <c r="V340" s="261"/>
      <c r="W340" s="261"/>
      <c r="X340" s="260"/>
      <c r="Y340" s="260"/>
      <c r="Z340" s="260"/>
      <c r="AA340" s="262"/>
      <c r="AB340" s="47">
        <f>COUNT(D340:Z340)</f>
        <v>0</v>
      </c>
      <c r="AC340" s="48">
        <f>IF(AB340=0,0,AVERAGE(D340:Z340))</f>
        <v>0</v>
      </c>
      <c r="AD340" s="48">
        <f t="array" ref="AD340">IF(AB340=0,0,IF(AB340&gt;9,AVERAGE(LARGE(D340:Z340,{1,2,3,4,5,6,7,8,9,10})),0))</f>
        <v>0</v>
      </c>
      <c r="AE340" s="48">
        <f t="array" ref="AE340">IF(AB340=0,0,IF(AB340&gt;9,SUM(LARGE(D340:Z340,{1,2,3,4,5,6,7,8,9,10})),0))</f>
        <v>0</v>
      </c>
      <c r="AF340" s="48"/>
    </row>
    <row r="341" spans="1:32" x14ac:dyDescent="0.25">
      <c r="A341" s="38" t="s">
        <v>138</v>
      </c>
      <c r="B341" s="39" t="s">
        <v>5</v>
      </c>
      <c r="C341" s="39" t="s">
        <v>42</v>
      </c>
      <c r="D341" s="260"/>
      <c r="E341" s="260"/>
      <c r="F341" s="260"/>
      <c r="G341" s="41"/>
      <c r="H341" s="42"/>
      <c r="I341" s="261"/>
      <c r="J341" s="41"/>
      <c r="K341" s="261"/>
      <c r="L341" s="261"/>
      <c r="M341" s="41"/>
      <c r="N341" s="44"/>
      <c r="O341" s="261"/>
      <c r="P341" s="261"/>
      <c r="Q341" s="261"/>
      <c r="R341" s="261"/>
      <c r="S341" s="261"/>
      <c r="T341" s="261"/>
      <c r="U341" s="261"/>
      <c r="V341" s="261"/>
      <c r="W341" s="261"/>
      <c r="X341" s="260"/>
      <c r="Y341" s="260"/>
      <c r="Z341" s="260"/>
      <c r="AA341" s="262"/>
      <c r="AB341" s="47">
        <f>COUNT(D341:Z341)</f>
        <v>0</v>
      </c>
      <c r="AC341" s="48">
        <f>IF(AB341=0,0,AVERAGE(D341:Z341))</f>
        <v>0</v>
      </c>
      <c r="AD341" s="48">
        <f t="array" ref="AD341">IF(AB341=0,0,IF(AB341&gt;9,AVERAGE(LARGE(D341:Z341,{1,2,3,4,5,6,7,8,9,10})),0))</f>
        <v>0</v>
      </c>
      <c r="AE341" s="48">
        <f t="array" ref="AE341">IF(AB341=0,0,IF(AB341&gt;9,SUM(LARGE(D341:Z341,{1,2,3,4,5,6,7,8,9,10})),0))</f>
        <v>0</v>
      </c>
      <c r="AF341" s="48"/>
    </row>
    <row r="342" spans="1:32" x14ac:dyDescent="0.25">
      <c r="A342" s="38" t="s">
        <v>138</v>
      </c>
      <c r="B342" s="39" t="s">
        <v>5</v>
      </c>
      <c r="C342" s="39" t="s">
        <v>47</v>
      </c>
      <c r="D342" s="274"/>
      <c r="E342" s="260"/>
      <c r="F342" s="260"/>
      <c r="G342" s="41"/>
      <c r="H342" s="42"/>
      <c r="I342" s="261"/>
      <c r="J342" s="41"/>
      <c r="K342" s="261"/>
      <c r="L342" s="261"/>
      <c r="M342" s="41"/>
      <c r="N342" s="44"/>
      <c r="O342" s="261"/>
      <c r="P342" s="261"/>
      <c r="Q342" s="261"/>
      <c r="R342" s="261"/>
      <c r="S342" s="261"/>
      <c r="T342" s="261"/>
      <c r="U342" s="261"/>
      <c r="V342" s="261"/>
      <c r="W342" s="261"/>
      <c r="X342" s="260"/>
      <c r="Y342" s="260"/>
      <c r="Z342" s="260"/>
      <c r="AA342" s="262"/>
      <c r="AB342" s="47">
        <f>COUNT(D342:Z342)</f>
        <v>0</v>
      </c>
      <c r="AC342" s="48">
        <f>IF(AB342=0,0,AVERAGE(D342:Z342))</f>
        <v>0</v>
      </c>
      <c r="AD342" s="48">
        <f t="array" ref="AD342">IF(AB342=0,0,IF(AB342&gt;9,AVERAGE(LARGE(D342:Z342,{1,2,3,4,5,6,7,8,9,10})),0))</f>
        <v>0</v>
      </c>
      <c r="AE342" s="48">
        <f t="array" ref="AE342">IF(AB342=0,0,IF(AB342&gt;9,SUM(LARGE(D342:Z342,{1,2,3,4,5,6,7,8,9,10})),0))</f>
        <v>0</v>
      </c>
      <c r="AF342" s="48"/>
    </row>
    <row r="343" spans="1:32" x14ac:dyDescent="0.25">
      <c r="A343" s="38" t="s">
        <v>153</v>
      </c>
      <c r="B343" s="45" t="s">
        <v>5</v>
      </c>
      <c r="C343" s="39" t="s">
        <v>42</v>
      </c>
      <c r="D343" s="262"/>
      <c r="E343" s="262"/>
      <c r="F343" s="262"/>
      <c r="G343" s="54"/>
      <c r="H343" s="55"/>
      <c r="I343" s="270"/>
      <c r="J343" s="54"/>
      <c r="K343" s="261"/>
      <c r="L343" s="270"/>
      <c r="M343" s="54"/>
      <c r="N343" s="56"/>
      <c r="O343" s="270"/>
      <c r="P343" s="270"/>
      <c r="Q343" s="270"/>
      <c r="R343" s="270"/>
      <c r="S343" s="270"/>
      <c r="T343" s="270"/>
      <c r="U343" s="270"/>
      <c r="V343" s="270"/>
      <c r="W343" s="270"/>
      <c r="X343" s="262"/>
      <c r="Y343" s="59"/>
      <c r="Z343" s="262"/>
      <c r="AA343" s="53"/>
      <c r="AB343" s="47">
        <f>COUNT(D343:Z343)</f>
        <v>0</v>
      </c>
      <c r="AC343" s="48">
        <f>IF(AB343=0,0,AVERAGE(D343:Z343))</f>
        <v>0</v>
      </c>
      <c r="AD343" s="48">
        <f t="array" ref="AD343">IF(AB343=0,0,IF(AB343&gt;9,AVERAGE(LARGE(D343:Z343,{1,2,3,4,5,6,7,8,9,10})),0))</f>
        <v>0</v>
      </c>
      <c r="AE343" s="48">
        <f t="array" ref="AE343">IF(AB343=0,0,IF(AB343&gt;9,SUM(LARGE(D343:Z343,{1,2,3,4,5,6,7,8,9,10})),0))</f>
        <v>0</v>
      </c>
      <c r="AF343" s="48"/>
    </row>
    <row r="344" spans="1:32" x14ac:dyDescent="0.25">
      <c r="A344" s="38" t="s">
        <v>155</v>
      </c>
      <c r="B344" s="39" t="s">
        <v>5</v>
      </c>
      <c r="C344" s="39" t="s">
        <v>42</v>
      </c>
      <c r="D344" s="260"/>
      <c r="E344" s="260"/>
      <c r="F344" s="260"/>
      <c r="G344" s="41"/>
      <c r="H344" s="42"/>
      <c r="I344" s="261"/>
      <c r="J344" s="41"/>
      <c r="K344" s="261"/>
      <c r="L344" s="261"/>
      <c r="M344" s="41"/>
      <c r="N344" s="44"/>
      <c r="O344" s="261"/>
      <c r="P344" s="261"/>
      <c r="Q344" s="261"/>
      <c r="R344" s="261"/>
      <c r="S344" s="261"/>
      <c r="T344" s="261"/>
      <c r="U344" s="261"/>
      <c r="V344" s="261"/>
      <c r="W344" s="261"/>
      <c r="X344" s="260"/>
      <c r="Y344" s="260"/>
      <c r="Z344" s="260"/>
      <c r="AA344" s="262"/>
      <c r="AB344" s="47">
        <f>COUNT(D344:Z344)</f>
        <v>0</v>
      </c>
      <c r="AC344" s="48">
        <f>IF(AB344=0,0,AVERAGE(D344:Z344))</f>
        <v>0</v>
      </c>
      <c r="AD344" s="48">
        <f t="array" ref="AD344">IF(AB344=0,0,IF(AB344&gt;9,AVERAGE(LARGE(D344:Z344,{1,2,3,4,5,6,7,8,9,10})),0))</f>
        <v>0</v>
      </c>
      <c r="AE344" s="48">
        <f t="array" ref="AE344">IF(AB344=0,0,IF(AB344&gt;9,SUM(LARGE(D344:Z344,{1,2,3,4,5,6,7,8,9,10})),0))</f>
        <v>0</v>
      </c>
      <c r="AF344" s="48"/>
    </row>
    <row r="345" spans="1:32" x14ac:dyDescent="0.25">
      <c r="A345" s="38" t="s">
        <v>161</v>
      </c>
      <c r="B345" s="39" t="s">
        <v>5</v>
      </c>
      <c r="C345" s="39" t="s">
        <v>42</v>
      </c>
      <c r="D345" s="260"/>
      <c r="E345" s="260"/>
      <c r="F345" s="260"/>
      <c r="G345" s="41"/>
      <c r="H345" s="42"/>
      <c r="I345" s="261"/>
      <c r="J345" s="41"/>
      <c r="K345" s="261"/>
      <c r="L345" s="261"/>
      <c r="M345" s="41"/>
      <c r="N345" s="44"/>
      <c r="O345" s="261"/>
      <c r="P345" s="261"/>
      <c r="Q345" s="261"/>
      <c r="R345" s="261"/>
      <c r="S345" s="261"/>
      <c r="T345" s="261"/>
      <c r="U345" s="261"/>
      <c r="V345" s="261"/>
      <c r="W345" s="261"/>
      <c r="X345" s="260"/>
      <c r="Y345" s="260"/>
      <c r="Z345" s="260"/>
      <c r="AA345" s="262"/>
      <c r="AB345" s="47">
        <f>COUNT(D345:Z345)</f>
        <v>0</v>
      </c>
      <c r="AC345" s="48">
        <f>IF(AB345=0,0,AVERAGE(D345:Z345))</f>
        <v>0</v>
      </c>
      <c r="AD345" s="48">
        <f t="array" ref="AD345">IF(AB345=0,0,IF(AB345&gt;9,AVERAGE(LARGE(D345:Z345,{1,2,3,4,5,6,7,8,9,10})),0))</f>
        <v>0</v>
      </c>
      <c r="AE345" s="48">
        <f t="array" ref="AE345">IF(AB345=0,0,IF(AB345&gt;9,SUM(LARGE(D345:Z345,{1,2,3,4,5,6,7,8,9,10})),0))</f>
        <v>0</v>
      </c>
      <c r="AF345" s="48"/>
    </row>
    <row r="346" spans="1:32" x14ac:dyDescent="0.25">
      <c r="A346" s="38" t="s">
        <v>162</v>
      </c>
      <c r="B346" s="39" t="s">
        <v>5</v>
      </c>
      <c r="C346" s="39" t="s">
        <v>55</v>
      </c>
      <c r="D346" s="260"/>
      <c r="E346" s="260"/>
      <c r="F346" s="260"/>
      <c r="G346" s="41"/>
      <c r="H346" s="42"/>
      <c r="I346" s="261"/>
      <c r="J346" s="41"/>
      <c r="K346" s="261"/>
      <c r="L346" s="261"/>
      <c r="M346" s="41"/>
      <c r="N346" s="44"/>
      <c r="O346" s="261"/>
      <c r="P346" s="261"/>
      <c r="Q346" s="261"/>
      <c r="R346" s="261"/>
      <c r="S346" s="261"/>
      <c r="T346" s="261"/>
      <c r="U346" s="261"/>
      <c r="V346" s="261"/>
      <c r="W346" s="261"/>
      <c r="X346" s="260"/>
      <c r="Y346" s="260"/>
      <c r="Z346" s="260"/>
      <c r="AA346" s="262"/>
      <c r="AB346" s="47">
        <f>COUNT(D346:Z346)</f>
        <v>0</v>
      </c>
      <c r="AC346" s="48">
        <f>IF(AB346=0,0,AVERAGE(D346:Z346))</f>
        <v>0</v>
      </c>
      <c r="AD346" s="48">
        <f t="array" ref="AD346">IF(AB346=0,0,IF(AB346&gt;9,AVERAGE(LARGE(D346:Z346,{1,2,3,4,5,6,7,8,9,10})),0))</f>
        <v>0</v>
      </c>
      <c r="AE346" s="48">
        <f t="array" ref="AE346">IF(AB346=0,0,IF(AB346&gt;9,SUM(LARGE(D346:Z346,{1,2,3,4,5,6,7,8,9,10})),0))</f>
        <v>0</v>
      </c>
      <c r="AF346" s="48"/>
    </row>
    <row r="347" spans="1:32" x14ac:dyDescent="0.25">
      <c r="A347" s="269" t="s">
        <v>165</v>
      </c>
      <c r="B347" s="260" t="s">
        <v>5</v>
      </c>
      <c r="C347" s="260" t="s">
        <v>47</v>
      </c>
      <c r="D347" s="260"/>
      <c r="E347" s="260"/>
      <c r="F347" s="260"/>
      <c r="G347" s="41"/>
      <c r="H347" s="42"/>
      <c r="I347" s="261"/>
      <c r="J347" s="41"/>
      <c r="K347" s="261"/>
      <c r="L347" s="261"/>
      <c r="M347" s="41"/>
      <c r="N347" s="44"/>
      <c r="O347" s="261"/>
      <c r="P347" s="261"/>
      <c r="Q347" s="261"/>
      <c r="R347" s="261"/>
      <c r="S347" s="261"/>
      <c r="T347" s="261"/>
      <c r="U347" s="261"/>
      <c r="V347" s="261"/>
      <c r="W347" s="261"/>
      <c r="X347" s="260"/>
      <c r="Y347" s="260"/>
      <c r="Z347" s="260"/>
      <c r="AA347" s="262"/>
      <c r="AB347" s="47">
        <f>COUNT(D347:Z347)</f>
        <v>0</v>
      </c>
      <c r="AC347" s="48">
        <f>IF(AB347=0,0,AVERAGE(D347:Z347))</f>
        <v>0</v>
      </c>
      <c r="AD347" s="48">
        <f t="array" ref="AD347">IF(AB347=0,0,IF(AB347&gt;9,AVERAGE(LARGE(D347:Z347,{1,2,3,4,5,6,7,8,9,10})),0))</f>
        <v>0</v>
      </c>
      <c r="AE347" s="48">
        <f t="array" ref="AE347">IF(AB347=0,0,IF(AB347&gt;9,SUM(LARGE(D347:Z347,{1,2,3,4,5,6,7,8,9,10})),0))</f>
        <v>0</v>
      </c>
      <c r="AF347" s="48"/>
    </row>
    <row r="348" spans="1:32" x14ac:dyDescent="0.25">
      <c r="A348" s="38" t="s">
        <v>166</v>
      </c>
      <c r="B348" s="39" t="s">
        <v>5</v>
      </c>
      <c r="C348" s="39" t="s">
        <v>42</v>
      </c>
      <c r="D348" s="260"/>
      <c r="E348" s="260"/>
      <c r="F348" s="260"/>
      <c r="G348" s="41"/>
      <c r="H348" s="42"/>
      <c r="I348" s="261"/>
      <c r="J348" s="41"/>
      <c r="K348" s="261"/>
      <c r="L348" s="261"/>
      <c r="M348" s="41"/>
      <c r="N348" s="44"/>
      <c r="O348" s="261"/>
      <c r="P348" s="261"/>
      <c r="Q348" s="261"/>
      <c r="R348" s="261"/>
      <c r="S348" s="261"/>
      <c r="T348" s="261"/>
      <c r="U348" s="261"/>
      <c r="V348" s="261"/>
      <c r="W348" s="261"/>
      <c r="X348" s="260"/>
      <c r="Y348" s="260"/>
      <c r="Z348" s="260"/>
      <c r="AA348" s="262"/>
      <c r="AB348" s="47">
        <f>COUNT(D348:Z348)</f>
        <v>0</v>
      </c>
      <c r="AC348" s="48">
        <f>IF(AB348=0,0,AVERAGE(D348:Z348))</f>
        <v>0</v>
      </c>
      <c r="AD348" s="48">
        <f t="array" ref="AD348">IF(AB348=0,0,IF(AB348&gt;9,AVERAGE(LARGE(D348:Z348,{1,2,3,4,5,6,7,8,9,10})),0))</f>
        <v>0</v>
      </c>
      <c r="AE348" s="48">
        <f t="array" ref="AE348">IF(AB348=0,0,IF(AB348&gt;9,SUM(LARGE(D348:Z348,{1,2,3,4,5,6,7,8,9,10})),0))</f>
        <v>0</v>
      </c>
      <c r="AF348" s="48"/>
    </row>
    <row r="349" spans="1:32" x14ac:dyDescent="0.25">
      <c r="A349" s="266" t="s">
        <v>166</v>
      </c>
      <c r="B349" s="260" t="s">
        <v>5</v>
      </c>
      <c r="C349" s="260" t="s">
        <v>47</v>
      </c>
      <c r="D349" s="260"/>
      <c r="E349" s="260"/>
      <c r="F349" s="260"/>
      <c r="G349" s="41"/>
      <c r="H349" s="42"/>
      <c r="I349" s="261"/>
      <c r="J349" s="41"/>
      <c r="K349" s="261"/>
      <c r="L349" s="261"/>
      <c r="M349" s="41"/>
      <c r="N349" s="44"/>
      <c r="O349" s="261"/>
      <c r="P349" s="261"/>
      <c r="Q349" s="261"/>
      <c r="R349" s="261"/>
      <c r="S349" s="261"/>
      <c r="T349" s="261"/>
      <c r="U349" s="261"/>
      <c r="V349" s="261"/>
      <c r="W349" s="261"/>
      <c r="X349" s="260"/>
      <c r="Y349" s="260"/>
      <c r="Z349" s="260"/>
      <c r="AA349" s="262"/>
      <c r="AB349" s="47">
        <f>COUNT(D349:Z349)</f>
        <v>0</v>
      </c>
      <c r="AC349" s="48">
        <f>IF(AB349=0,0,AVERAGE(D349:Z349))</f>
        <v>0</v>
      </c>
      <c r="AD349" s="48">
        <f t="array" ref="AD349">IF(AB349=0,0,IF(AB349&gt;9,AVERAGE(LARGE(D349:Z349,{1,2,3,4,5,6,7,8,9,10})),0))</f>
        <v>0</v>
      </c>
      <c r="AE349" s="48">
        <f t="array" ref="AE349">IF(AB349=0,0,IF(AB349&gt;9,SUM(LARGE(D349:Z349,{1,2,3,4,5,6,7,8,9,10})),0))</f>
        <v>0</v>
      </c>
      <c r="AF349" s="48"/>
    </row>
    <row r="350" spans="1:32" x14ac:dyDescent="0.25">
      <c r="A350" s="269" t="s">
        <v>172</v>
      </c>
      <c r="B350" s="260" t="s">
        <v>5</v>
      </c>
      <c r="C350" s="39" t="s">
        <v>42</v>
      </c>
      <c r="D350" s="61"/>
      <c r="E350" s="260"/>
      <c r="F350" s="260"/>
      <c r="G350" s="41"/>
      <c r="H350" s="42"/>
      <c r="I350" s="261"/>
      <c r="J350" s="41"/>
      <c r="K350" s="261"/>
      <c r="L350" s="261"/>
      <c r="M350" s="41"/>
      <c r="N350" s="44"/>
      <c r="O350" s="261"/>
      <c r="P350" s="261"/>
      <c r="Q350" s="261"/>
      <c r="R350" s="261"/>
      <c r="S350" s="261"/>
      <c r="T350" s="261"/>
      <c r="U350" s="261"/>
      <c r="V350" s="261"/>
      <c r="W350" s="261"/>
      <c r="X350" s="260"/>
      <c r="Y350" s="260"/>
      <c r="Z350" s="260"/>
      <c r="AA350" s="262"/>
      <c r="AB350" s="47">
        <f>COUNT(D350:Z350)</f>
        <v>0</v>
      </c>
      <c r="AC350" s="48">
        <f>IF(AB350=0,0,AVERAGE(D350:Z350))</f>
        <v>0</v>
      </c>
      <c r="AD350" s="48">
        <f t="array" ref="AD350">IF(AB350=0,0,IF(AB350&gt;9,AVERAGE(LARGE(D350:Z350,{1,2,3,4,5,6,7,8,9,10})),0))</f>
        <v>0</v>
      </c>
      <c r="AE350" s="48">
        <f t="array" ref="AE350">IF(AB350=0,0,IF(AB350&gt;9,SUM(LARGE(D350:Z350,{1,2,3,4,5,6,7,8,9,10})),0))</f>
        <v>0</v>
      </c>
      <c r="AF350" s="48"/>
    </row>
    <row r="351" spans="1:32" x14ac:dyDescent="0.25">
      <c r="A351" s="38" t="s">
        <v>173</v>
      </c>
      <c r="B351" s="39" t="s">
        <v>5</v>
      </c>
      <c r="C351" s="39" t="s">
        <v>42</v>
      </c>
      <c r="D351" s="260"/>
      <c r="E351" s="260"/>
      <c r="F351" s="260"/>
      <c r="G351" s="41"/>
      <c r="H351" s="42"/>
      <c r="I351" s="261"/>
      <c r="J351" s="41"/>
      <c r="K351" s="261"/>
      <c r="L351" s="261"/>
      <c r="M351" s="41"/>
      <c r="N351" s="44"/>
      <c r="O351" s="261"/>
      <c r="P351" s="261"/>
      <c r="Q351" s="261"/>
      <c r="R351" s="261"/>
      <c r="S351" s="261"/>
      <c r="T351" s="261"/>
      <c r="U351" s="261"/>
      <c r="V351" s="261"/>
      <c r="W351" s="261"/>
      <c r="X351" s="260"/>
      <c r="Y351" s="260"/>
      <c r="Z351" s="260"/>
      <c r="AA351" s="262"/>
      <c r="AB351" s="47">
        <f>COUNT(D351:Z351)</f>
        <v>0</v>
      </c>
      <c r="AC351" s="48">
        <f>IF(AB351=0,0,AVERAGE(D351:Z351))</f>
        <v>0</v>
      </c>
      <c r="AD351" s="48">
        <f t="array" ref="AD351">IF(AB351=0,0,IF(AB351&gt;9,AVERAGE(LARGE(D351:Z351,{1,2,3,4,5,6,7,8,9,10})),0))</f>
        <v>0</v>
      </c>
      <c r="AE351" s="48">
        <f t="array" ref="AE351">IF(AB351=0,0,IF(AB351&gt;9,SUM(LARGE(D351:Z351,{1,2,3,4,5,6,7,8,9,10})),0))</f>
        <v>0</v>
      </c>
      <c r="AF351" s="48"/>
    </row>
    <row r="352" spans="1:32" x14ac:dyDescent="0.25">
      <c r="A352" s="38" t="s">
        <v>174</v>
      </c>
      <c r="B352" s="39" t="s">
        <v>5</v>
      </c>
      <c r="C352" s="39" t="s">
        <v>55</v>
      </c>
      <c r="D352" s="260"/>
      <c r="E352" s="260"/>
      <c r="F352" s="260"/>
      <c r="G352" s="41"/>
      <c r="H352" s="42"/>
      <c r="I352" s="261"/>
      <c r="J352" s="41"/>
      <c r="K352" s="261"/>
      <c r="L352" s="261"/>
      <c r="M352" s="41"/>
      <c r="N352" s="44"/>
      <c r="O352" s="261"/>
      <c r="P352" s="261"/>
      <c r="Q352" s="261"/>
      <c r="R352" s="261"/>
      <c r="S352" s="261"/>
      <c r="T352" s="261"/>
      <c r="U352" s="261"/>
      <c r="V352" s="261"/>
      <c r="W352" s="261"/>
      <c r="X352" s="260"/>
      <c r="Y352" s="260"/>
      <c r="Z352" s="260"/>
      <c r="AA352" s="262"/>
      <c r="AB352" s="47">
        <f>COUNT(D352:Z352)</f>
        <v>0</v>
      </c>
      <c r="AC352" s="48">
        <f>IF(AB352=0,0,AVERAGE(D352:Z352))</f>
        <v>0</v>
      </c>
      <c r="AD352" s="48">
        <f t="array" ref="AD352">IF(AB352=0,0,IF(AB352&gt;9,AVERAGE(LARGE(D352:Z352,{1,2,3,4,5,6,7,8,9,10})),0))</f>
        <v>0</v>
      </c>
      <c r="AE352" s="48">
        <f t="array" ref="AE352">IF(AB352=0,0,IF(AB352&gt;9,SUM(LARGE(D352:Z352,{1,2,3,4,5,6,7,8,9,10})),0))</f>
        <v>0</v>
      </c>
      <c r="AF352" s="48"/>
    </row>
    <row r="353" spans="1:32" x14ac:dyDescent="0.25">
      <c r="A353" s="38" t="s">
        <v>409</v>
      </c>
      <c r="B353" s="39" t="s">
        <v>5</v>
      </c>
      <c r="C353" s="39" t="s">
        <v>55</v>
      </c>
      <c r="D353" s="260"/>
      <c r="E353" s="260"/>
      <c r="F353" s="260"/>
      <c r="G353" s="41"/>
      <c r="H353" s="42"/>
      <c r="I353" s="261"/>
      <c r="J353" s="41"/>
      <c r="K353" s="261"/>
      <c r="L353" s="261"/>
      <c r="M353" s="41"/>
      <c r="N353" s="44"/>
      <c r="O353" s="261"/>
      <c r="P353" s="261"/>
      <c r="Q353" s="261"/>
      <c r="R353" s="261"/>
      <c r="S353" s="261"/>
      <c r="T353" s="261"/>
      <c r="U353" s="261"/>
      <c r="V353" s="261"/>
      <c r="W353" s="261"/>
      <c r="X353" s="260"/>
      <c r="Y353" s="260"/>
      <c r="Z353" s="260"/>
      <c r="AA353" s="262"/>
      <c r="AB353" s="47">
        <f>COUNT(D353:Z353)</f>
        <v>0</v>
      </c>
      <c r="AC353" s="48">
        <f>IF(AB353=0,0,AVERAGE(D353:Z353))</f>
        <v>0</v>
      </c>
      <c r="AD353" s="48">
        <f t="array" ref="AD353">IF(AB353=0,0,IF(AB353&gt;9,AVERAGE(LARGE(D353:Z353,{1,2,3,4,5,6,7,8,9,10})),0))</f>
        <v>0</v>
      </c>
      <c r="AE353" s="48">
        <f t="array" ref="AE353">IF(AB353=0,0,IF(AB353&gt;9,SUM(LARGE(D353:Z353,{1,2,3,4,5,6,7,8,9,10})),0))</f>
        <v>0</v>
      </c>
      <c r="AF353" s="48"/>
    </row>
    <row r="354" spans="1:32" x14ac:dyDescent="0.25">
      <c r="A354" s="38" t="s">
        <v>399</v>
      </c>
      <c r="B354" s="39" t="s">
        <v>5</v>
      </c>
      <c r="C354" s="39" t="s">
        <v>42</v>
      </c>
      <c r="D354" s="260"/>
      <c r="E354" s="260"/>
      <c r="F354" s="260"/>
      <c r="G354" s="41"/>
      <c r="H354" s="42"/>
      <c r="I354" s="261"/>
      <c r="J354" s="41"/>
      <c r="K354" s="261"/>
      <c r="L354" s="261"/>
      <c r="M354" s="41"/>
      <c r="N354" s="44"/>
      <c r="O354" s="261"/>
      <c r="P354" s="261"/>
      <c r="Q354" s="261"/>
      <c r="R354" s="261"/>
      <c r="S354" s="268"/>
      <c r="T354" s="261"/>
      <c r="U354" s="261"/>
      <c r="V354" s="261"/>
      <c r="W354" s="261"/>
      <c r="X354" s="260"/>
      <c r="Y354" s="260"/>
      <c r="Z354" s="260"/>
      <c r="AA354" s="262"/>
      <c r="AB354" s="47">
        <f>COUNT(D354:Z354)</f>
        <v>0</v>
      </c>
      <c r="AC354" s="48">
        <f>IF(AB354=0,0,AVERAGE(D354:Z354))</f>
        <v>0</v>
      </c>
      <c r="AD354" s="48">
        <f t="array" ref="AD354">IF(AB354=0,0,IF(AB354&gt;9,AVERAGE(LARGE(D354:Z354,{1,2,3,4,5,6,7,8,9,10})),0))</f>
        <v>0</v>
      </c>
      <c r="AE354" s="48">
        <f t="array" ref="AE354">IF(AB354=0,0,IF(AB354&gt;9,SUM(LARGE(D354:Z354,{1,2,3,4,5,6,7,8,9,10})),0))</f>
        <v>0</v>
      </c>
      <c r="AF354" s="48"/>
    </row>
    <row r="355" spans="1:32" x14ac:dyDescent="0.25">
      <c r="A355" s="38" t="s">
        <v>400</v>
      </c>
      <c r="B355" s="39" t="s">
        <v>5</v>
      </c>
      <c r="C355" s="39" t="s">
        <v>42</v>
      </c>
      <c r="D355" s="260"/>
      <c r="E355" s="260"/>
      <c r="F355" s="260"/>
      <c r="G355" s="41"/>
      <c r="H355" s="42"/>
      <c r="I355" s="261"/>
      <c r="J355" s="41"/>
      <c r="K355" s="261"/>
      <c r="L355" s="261"/>
      <c r="M355" s="41"/>
      <c r="N355" s="44"/>
      <c r="O355" s="261"/>
      <c r="P355" s="261"/>
      <c r="Q355" s="261"/>
      <c r="R355" s="261"/>
      <c r="S355" s="268"/>
      <c r="T355" s="261"/>
      <c r="U355" s="261"/>
      <c r="V355" s="261"/>
      <c r="W355" s="261"/>
      <c r="X355" s="260"/>
      <c r="Y355" s="260"/>
      <c r="Z355" s="260"/>
      <c r="AA355" s="262"/>
      <c r="AB355" s="47">
        <f>COUNT(D355:Z355)</f>
        <v>0</v>
      </c>
      <c r="AC355" s="48">
        <f>IF(AB355=0,0,AVERAGE(D355:Z355))</f>
        <v>0</v>
      </c>
      <c r="AD355" s="48">
        <f t="array" ref="AD355">IF(AB355=0,0,IF(AB355&gt;9,AVERAGE(LARGE(D355:Z355,{1,2,3,4,5,6,7,8,9,10})),0))</f>
        <v>0</v>
      </c>
      <c r="AE355" s="48">
        <f t="array" ref="AE355">IF(AB355=0,0,IF(AB355&gt;9,SUM(LARGE(D355:Z355,{1,2,3,4,5,6,7,8,9,10})),0))</f>
        <v>0</v>
      </c>
      <c r="AF355" s="149"/>
    </row>
    <row r="356" spans="1:32" x14ac:dyDescent="0.25">
      <c r="A356" s="38" t="s">
        <v>195</v>
      </c>
      <c r="B356" s="39" t="s">
        <v>5</v>
      </c>
      <c r="C356" s="39" t="s">
        <v>42</v>
      </c>
      <c r="D356" s="260"/>
      <c r="E356" s="260"/>
      <c r="F356" s="260"/>
      <c r="G356" s="41"/>
      <c r="H356" s="42"/>
      <c r="I356" s="261"/>
      <c r="J356" s="41"/>
      <c r="K356" s="261"/>
      <c r="L356" s="261"/>
      <c r="M356" s="41"/>
      <c r="N356" s="44"/>
      <c r="O356" s="261"/>
      <c r="P356" s="261"/>
      <c r="Q356" s="261"/>
      <c r="R356" s="261"/>
      <c r="S356" s="268"/>
      <c r="T356" s="261"/>
      <c r="U356" s="261"/>
      <c r="V356" s="261"/>
      <c r="W356" s="261"/>
      <c r="X356" s="260"/>
      <c r="Y356" s="260"/>
      <c r="Z356" s="260"/>
      <c r="AA356" s="262"/>
      <c r="AB356" s="47">
        <f>COUNT(D356:Z356)</f>
        <v>0</v>
      </c>
      <c r="AC356" s="48">
        <f>IF(AB356=0,0,AVERAGE(D356:Z356))</f>
        <v>0</v>
      </c>
      <c r="AD356" s="48">
        <f t="array" ref="AD356">IF(AB356=0,0,IF(AB356&gt;9,AVERAGE(LARGE(D356:Z356,{1,2,3,4,5,6,7,8,9,10})),0))</f>
        <v>0</v>
      </c>
      <c r="AE356" s="48">
        <f t="array" ref="AE356">IF(AB356=0,0,IF(AB356&gt;9,SUM(LARGE(D356:Z356,{1,2,3,4,5,6,7,8,9,10})),0))</f>
        <v>0</v>
      </c>
      <c r="AF356" s="149"/>
    </row>
    <row r="357" spans="1:32" x14ac:dyDescent="0.25">
      <c r="A357" s="38" t="s">
        <v>347</v>
      </c>
      <c r="B357" s="39" t="s">
        <v>5</v>
      </c>
      <c r="C357" s="39" t="s">
        <v>42</v>
      </c>
      <c r="D357" s="260"/>
      <c r="E357" s="260"/>
      <c r="F357" s="260"/>
      <c r="G357" s="41"/>
      <c r="H357" s="42"/>
      <c r="I357" s="261"/>
      <c r="J357" s="41"/>
      <c r="K357" s="261"/>
      <c r="L357" s="261"/>
      <c r="M357" s="41"/>
      <c r="N357" s="44"/>
      <c r="O357" s="261"/>
      <c r="P357" s="261"/>
      <c r="Q357" s="261"/>
      <c r="R357" s="261"/>
      <c r="S357" s="261"/>
      <c r="T357" s="261"/>
      <c r="U357" s="261"/>
      <c r="V357" s="261"/>
      <c r="W357" s="261"/>
      <c r="X357" s="260"/>
      <c r="Y357" s="260"/>
      <c r="Z357" s="260"/>
      <c r="AA357" s="262"/>
      <c r="AB357" s="47">
        <f>COUNT(D357:Z357)</f>
        <v>0</v>
      </c>
      <c r="AC357" s="48">
        <f>IF(AB357=0,0,AVERAGE(D357:Z357))</f>
        <v>0</v>
      </c>
      <c r="AD357" s="48">
        <f t="array" ref="AD357">IF(AB357=0,0,IF(AB357&gt;9,AVERAGE(LARGE(D357:Z357,{1,2,3,4,5,6,7,8,9,10})),0))</f>
        <v>0</v>
      </c>
      <c r="AE357" s="48">
        <f t="array" ref="AE357">IF(AB357=0,0,IF(AB357&gt;9,SUM(LARGE(D357:Z357,{1,2,3,4,5,6,7,8,9,10})),0))</f>
        <v>0</v>
      </c>
      <c r="AF357" s="149"/>
    </row>
    <row r="358" spans="1:32" x14ac:dyDescent="0.25">
      <c r="A358" s="38" t="s">
        <v>348</v>
      </c>
      <c r="B358" s="39" t="s">
        <v>5</v>
      </c>
      <c r="C358" s="39" t="s">
        <v>55</v>
      </c>
      <c r="D358" s="260"/>
      <c r="E358" s="260"/>
      <c r="F358" s="260"/>
      <c r="G358" s="41"/>
      <c r="H358" s="42"/>
      <c r="I358" s="261"/>
      <c r="J358" s="41"/>
      <c r="K358" s="261"/>
      <c r="L358" s="261"/>
      <c r="M358" s="41"/>
      <c r="N358" s="44"/>
      <c r="O358" s="261"/>
      <c r="P358" s="261"/>
      <c r="Q358" s="261"/>
      <c r="R358" s="261"/>
      <c r="S358" s="261"/>
      <c r="T358" s="261"/>
      <c r="U358" s="261"/>
      <c r="V358" s="261"/>
      <c r="W358" s="261"/>
      <c r="X358" s="260"/>
      <c r="Y358" s="260"/>
      <c r="Z358" s="260"/>
      <c r="AA358" s="262"/>
      <c r="AB358" s="47">
        <f>COUNT(D358:Z358)</f>
        <v>0</v>
      </c>
      <c r="AC358" s="48">
        <f>IF(AB358=0,0,AVERAGE(D358:Z358))</f>
        <v>0</v>
      </c>
      <c r="AD358" s="48">
        <f t="array" ref="AD358">IF(AB358=0,0,IF(AB358&gt;9,AVERAGE(LARGE(D358:Z358,{1,2,3,4,5,6,7,8,9,10})),0))</f>
        <v>0</v>
      </c>
      <c r="AE358" s="48">
        <f t="array" ref="AE358">IF(AB358=0,0,IF(AB358&gt;9,SUM(LARGE(D358:Z358,{1,2,3,4,5,6,7,8,9,10})),0))</f>
        <v>0</v>
      </c>
      <c r="AF358" s="149"/>
    </row>
    <row r="359" spans="1:32" x14ac:dyDescent="0.25">
      <c r="A359" s="38" t="s">
        <v>367</v>
      </c>
      <c r="B359" s="39" t="s">
        <v>5</v>
      </c>
      <c r="C359" s="39" t="s">
        <v>42</v>
      </c>
      <c r="D359" s="260"/>
      <c r="E359" s="260"/>
      <c r="F359" s="260"/>
      <c r="G359" s="41"/>
      <c r="H359" s="42"/>
      <c r="I359" s="261"/>
      <c r="J359" s="41"/>
      <c r="K359" s="261"/>
      <c r="L359" s="261"/>
      <c r="M359" s="41"/>
      <c r="N359" s="44"/>
      <c r="O359" s="261"/>
      <c r="P359" s="261"/>
      <c r="Q359" s="261"/>
      <c r="R359" s="261"/>
      <c r="S359" s="261"/>
      <c r="T359" s="261"/>
      <c r="U359" s="261"/>
      <c r="V359" s="261"/>
      <c r="W359" s="261"/>
      <c r="X359" s="260"/>
      <c r="Y359" s="260"/>
      <c r="Z359" s="260"/>
      <c r="AA359" s="262"/>
      <c r="AB359" s="47">
        <f>COUNT(D359:Z359)</f>
        <v>0</v>
      </c>
      <c r="AC359" s="48">
        <f>IF(AB359=0,0,AVERAGE(D359:Z359))</f>
        <v>0</v>
      </c>
      <c r="AD359" s="48">
        <f t="array" ref="AD359">IF(AB359=0,0,IF(AB359&gt;9,AVERAGE(LARGE(D359:Z359,{1,2,3,4,5,6,7,8,9,10})),0))</f>
        <v>0</v>
      </c>
      <c r="AE359" s="263">
        <f t="array" ref="AE359">IF(AB359=0,0,IF(AB359&gt;9,SUM(LARGE(D359:Z359,{1,2,3,4,5,6,7,8,9,10})),0))</f>
        <v>0</v>
      </c>
      <c r="AF359" s="149"/>
    </row>
    <row r="360" spans="1:32" x14ac:dyDescent="0.25">
      <c r="A360" s="38" t="s">
        <v>308</v>
      </c>
      <c r="B360" s="39" t="s">
        <v>5</v>
      </c>
      <c r="C360" s="39" t="s">
        <v>42</v>
      </c>
      <c r="D360" s="260"/>
      <c r="E360" s="260"/>
      <c r="F360" s="260"/>
      <c r="G360" s="41"/>
      <c r="H360" s="42"/>
      <c r="I360" s="261"/>
      <c r="J360" s="41"/>
      <c r="K360" s="261"/>
      <c r="L360" s="261"/>
      <c r="M360" s="41"/>
      <c r="N360" s="44"/>
      <c r="O360" s="261"/>
      <c r="P360" s="261"/>
      <c r="Q360" s="261"/>
      <c r="R360" s="261"/>
      <c r="S360" s="261"/>
      <c r="T360" s="261"/>
      <c r="U360" s="261"/>
      <c r="V360" s="261"/>
      <c r="W360" s="261"/>
      <c r="X360" s="260"/>
      <c r="Y360" s="260"/>
      <c r="Z360" s="260"/>
      <c r="AA360" s="53"/>
      <c r="AB360" s="47">
        <f>COUNT(D360:Z360)</f>
        <v>0</v>
      </c>
      <c r="AC360" s="48">
        <f>IF(AB360=0,0,AVERAGE(D360:Z360))</f>
        <v>0</v>
      </c>
      <c r="AD360" s="48">
        <f t="array" ref="AD360">IF(AB360=0,0,IF(AB360&gt;9,AVERAGE(LARGE(D360:Z360,{1,2,3,4,5,6,7,8,9,10})),0))</f>
        <v>0</v>
      </c>
      <c r="AE360" s="263">
        <f t="array" ref="AE360">IF(AB360=0,0,IF(AB360&gt;9,SUM(LARGE(D360:Z360,{1,2,3,4,5,6,7,8,9,10})),0))</f>
        <v>0</v>
      </c>
      <c r="AF360" s="149"/>
    </row>
    <row r="361" spans="1:32" x14ac:dyDescent="0.25">
      <c r="A361" s="38" t="s">
        <v>202</v>
      </c>
      <c r="B361" s="39" t="s">
        <v>5</v>
      </c>
      <c r="C361" s="39" t="s">
        <v>42</v>
      </c>
      <c r="D361" s="260"/>
      <c r="E361" s="260"/>
      <c r="F361" s="260"/>
      <c r="G361" s="41"/>
      <c r="H361" s="42"/>
      <c r="I361" s="261"/>
      <c r="J361" s="41"/>
      <c r="K361" s="261"/>
      <c r="L361" s="261"/>
      <c r="M361" s="41"/>
      <c r="N361" s="44"/>
      <c r="O361" s="261"/>
      <c r="P361" s="261"/>
      <c r="Q361" s="261"/>
      <c r="R361" s="261"/>
      <c r="S361" s="268"/>
      <c r="T361" s="261"/>
      <c r="U361" s="261"/>
      <c r="V361" s="261"/>
      <c r="W361" s="261"/>
      <c r="X361" s="260"/>
      <c r="Y361" s="260"/>
      <c r="Z361" s="260"/>
      <c r="AA361" s="262"/>
      <c r="AB361" s="47">
        <f>COUNT(D361:Z361)</f>
        <v>0</v>
      </c>
      <c r="AC361" s="48">
        <f>IF(AB361=0,0,AVERAGE(D361:Z361))</f>
        <v>0</v>
      </c>
      <c r="AD361" s="48">
        <f t="array" ref="AD361">IF(AB361=0,0,IF(AB361&gt;9,AVERAGE(LARGE(D361:Z361,{1,2,3,4,5,6,7,8,9,10})),0))</f>
        <v>0</v>
      </c>
      <c r="AE361" s="263">
        <f t="array" ref="AE361">IF(AB361=0,0,IF(AB361&gt;9,SUM(LARGE(D361:Z361,{1,2,3,4,5,6,7,8,9,10})),0))</f>
        <v>0</v>
      </c>
      <c r="AF361" s="149"/>
    </row>
    <row r="362" spans="1:32" x14ac:dyDescent="0.25">
      <c r="A362" s="38" t="s">
        <v>91</v>
      </c>
      <c r="B362" s="39" t="s">
        <v>10</v>
      </c>
      <c r="C362" s="49" t="s">
        <v>42</v>
      </c>
      <c r="D362" s="260">
        <v>46</v>
      </c>
      <c r="E362" s="260"/>
      <c r="F362" s="260"/>
      <c r="G362" s="41"/>
      <c r="H362" s="42"/>
      <c r="I362" s="261"/>
      <c r="J362" s="41"/>
      <c r="K362" s="261"/>
      <c r="L362" s="261"/>
      <c r="M362" s="41"/>
      <c r="N362" s="44"/>
      <c r="O362" s="261"/>
      <c r="P362" s="261"/>
      <c r="Q362" s="261"/>
      <c r="R362" s="261"/>
      <c r="S362" s="261"/>
      <c r="T362" s="261"/>
      <c r="U362" s="261"/>
      <c r="V362" s="261"/>
      <c r="W362" s="261"/>
      <c r="X362" s="260">
        <v>45</v>
      </c>
      <c r="Y362" s="260"/>
      <c r="Z362" s="260"/>
      <c r="AA362" s="262"/>
      <c r="AB362" s="47">
        <f>COUNT(D362:Z362)</f>
        <v>2</v>
      </c>
      <c r="AC362" s="48">
        <f>IF(AB362=0,0,AVERAGE(D362:Z362))</f>
        <v>45.5</v>
      </c>
      <c r="AD362" s="48">
        <f t="array" ref="AD362">IF(AB362=0,0,IF(AB362&gt;9,AVERAGE(LARGE(D362:Z362,{1,2,3,4,5,6,7,8,9,10})),0))</f>
        <v>0</v>
      </c>
      <c r="AE362" s="48">
        <f t="array" ref="AE362">IF(AB362=0,0,IF(AB362&gt;9,SUM(LARGE(D362:Z362,{1,2,3,4,5,6,7,8,9,10})),0))</f>
        <v>0</v>
      </c>
      <c r="AF362" s="149"/>
    </row>
    <row r="363" spans="1:32" x14ac:dyDescent="0.25">
      <c r="A363" s="38" t="s">
        <v>92</v>
      </c>
      <c r="B363" s="39" t="s">
        <v>10</v>
      </c>
      <c r="C363" s="39" t="s">
        <v>42</v>
      </c>
      <c r="D363" s="260">
        <v>41</v>
      </c>
      <c r="E363" s="260"/>
      <c r="F363" s="260"/>
      <c r="G363" s="41"/>
      <c r="H363" s="42"/>
      <c r="I363" s="261"/>
      <c r="J363" s="41"/>
      <c r="K363" s="261"/>
      <c r="L363" s="261"/>
      <c r="M363" s="41"/>
      <c r="N363" s="44"/>
      <c r="O363" s="261"/>
      <c r="P363" s="261"/>
      <c r="Q363" s="261"/>
      <c r="R363" s="261"/>
      <c r="S363" s="261"/>
      <c r="T363" s="261"/>
      <c r="U363" s="261"/>
      <c r="V363" s="261"/>
      <c r="W363" s="261"/>
      <c r="X363" s="260"/>
      <c r="Y363" s="260"/>
      <c r="Z363" s="260"/>
      <c r="AA363" s="262"/>
      <c r="AB363" s="47">
        <f>COUNT(D363:Z363)</f>
        <v>1</v>
      </c>
      <c r="AC363" s="48">
        <f>IF(AB363=0,0,AVERAGE(D363:Z363))</f>
        <v>41</v>
      </c>
      <c r="AD363" s="48">
        <f t="array" ref="AD363">IF(AB363=0,0,IF(AB363&gt;9,AVERAGE(LARGE(D363:Z363,{1,2,3,4,5,6,7,8,9,10})),0))</f>
        <v>0</v>
      </c>
      <c r="AE363" s="48">
        <f t="array" ref="AE363">IF(AB363=0,0,IF(AB363&gt;9,SUM(LARGE(D363:Z363,{1,2,3,4,5,6,7,8,9,10})),0))</f>
        <v>0</v>
      </c>
      <c r="AF363" s="149"/>
    </row>
    <row r="364" spans="1:32" x14ac:dyDescent="0.25">
      <c r="A364" s="38" t="s">
        <v>92</v>
      </c>
      <c r="B364" s="39" t="s">
        <v>10</v>
      </c>
      <c r="C364" s="39" t="s">
        <v>44</v>
      </c>
      <c r="D364" s="260">
        <v>38</v>
      </c>
      <c r="E364" s="260"/>
      <c r="F364" s="260"/>
      <c r="G364" s="41"/>
      <c r="H364" s="42"/>
      <c r="I364" s="261"/>
      <c r="J364" s="41"/>
      <c r="K364" s="261"/>
      <c r="L364" s="261"/>
      <c r="M364" s="41"/>
      <c r="N364" s="44"/>
      <c r="O364" s="261"/>
      <c r="P364" s="261"/>
      <c r="Q364" s="261"/>
      <c r="R364" s="261"/>
      <c r="S364" s="261"/>
      <c r="T364" s="261"/>
      <c r="U364" s="261"/>
      <c r="V364" s="261"/>
      <c r="W364" s="261"/>
      <c r="X364" s="260"/>
      <c r="Y364" s="260"/>
      <c r="Z364" s="260"/>
      <c r="AA364" s="262"/>
      <c r="AB364" s="47">
        <f>COUNT(D364:Z364)</f>
        <v>1</v>
      </c>
      <c r="AC364" s="48">
        <f>IF(AB364=0,0,AVERAGE(D364:Z364))</f>
        <v>38</v>
      </c>
      <c r="AD364" s="48">
        <f t="array" ref="AD364">IF(AB364=0,0,IF(AB364&gt;9,AVERAGE(LARGE(D364:Z364,{1,2,3,4,5,6,7,8,9,10})),0))</f>
        <v>0</v>
      </c>
      <c r="AE364" s="48">
        <f t="array" ref="AE364">IF(AB364=0,0,IF(AB364&gt;9,SUM(LARGE(D364:Z364,{1,2,3,4,5,6,7,8,9,10})),0))</f>
        <v>0</v>
      </c>
      <c r="AF364" s="149"/>
    </row>
    <row r="365" spans="1:32" x14ac:dyDescent="0.25">
      <c r="A365" s="38" t="s">
        <v>136</v>
      </c>
      <c r="B365" s="39" t="s">
        <v>10</v>
      </c>
      <c r="C365" s="39" t="s">
        <v>42</v>
      </c>
      <c r="D365" s="260">
        <v>33</v>
      </c>
      <c r="E365" s="260"/>
      <c r="F365" s="260"/>
      <c r="G365" s="41"/>
      <c r="H365" s="42"/>
      <c r="I365" s="261"/>
      <c r="J365" s="41"/>
      <c r="K365" s="261"/>
      <c r="L365" s="261"/>
      <c r="M365" s="41"/>
      <c r="N365" s="44"/>
      <c r="O365" s="261"/>
      <c r="P365" s="261"/>
      <c r="Q365" s="261"/>
      <c r="R365" s="261"/>
      <c r="S365" s="261"/>
      <c r="T365" s="261"/>
      <c r="U365" s="261"/>
      <c r="V365" s="261"/>
      <c r="W365" s="261"/>
      <c r="X365" s="260"/>
      <c r="Y365" s="260"/>
      <c r="Z365" s="260"/>
      <c r="AA365" s="262"/>
      <c r="AB365" s="47">
        <f>COUNT(D365:Z365)</f>
        <v>1</v>
      </c>
      <c r="AC365" s="48">
        <f>IF(AB365=0,0,AVERAGE(D365:Z365))</f>
        <v>33</v>
      </c>
      <c r="AD365" s="48">
        <f t="array" ref="AD365">IF(AB365=0,0,IF(AB365&gt;9,AVERAGE(LARGE(D365:Z365,{1,2,3,4,5,6,7,8,9,10})),0))</f>
        <v>0</v>
      </c>
      <c r="AE365" s="48">
        <f t="array" ref="AE365">IF(AB365=0,0,IF(AB365&gt;9,SUM(LARGE(D365:Z365,{1,2,3,4,5,6,7,8,9,10})),0))</f>
        <v>0</v>
      </c>
      <c r="AF365" s="149"/>
    </row>
    <row r="366" spans="1:32" x14ac:dyDescent="0.25">
      <c r="A366" s="38" t="s">
        <v>136</v>
      </c>
      <c r="B366" s="39" t="s">
        <v>10</v>
      </c>
      <c r="C366" s="39" t="s">
        <v>47</v>
      </c>
      <c r="D366" s="260">
        <v>26</v>
      </c>
      <c r="E366" s="260"/>
      <c r="F366" s="260"/>
      <c r="G366" s="41"/>
      <c r="H366" s="42"/>
      <c r="I366" s="261"/>
      <c r="J366" s="41"/>
      <c r="K366" s="261"/>
      <c r="L366" s="261"/>
      <c r="M366" s="41"/>
      <c r="N366" s="44"/>
      <c r="O366" s="261"/>
      <c r="P366" s="261"/>
      <c r="Q366" s="261"/>
      <c r="R366" s="261"/>
      <c r="S366" s="261"/>
      <c r="T366" s="261"/>
      <c r="U366" s="261"/>
      <c r="V366" s="261"/>
      <c r="W366" s="261"/>
      <c r="X366" s="260"/>
      <c r="Y366" s="260"/>
      <c r="Z366" s="260"/>
      <c r="AA366" s="262"/>
      <c r="AB366" s="47">
        <f>COUNT(D366:Z366)</f>
        <v>1</v>
      </c>
      <c r="AC366" s="48">
        <f>IF(AB366=0,0,AVERAGE(D366:Z366))</f>
        <v>26</v>
      </c>
      <c r="AD366" s="48">
        <f t="array" ref="AD366">IF(AB366=0,0,IF(AB366&gt;9,AVERAGE(LARGE(D366:Z366,{1,2,3,4,5,6,7,8,9,10})),0))</f>
        <v>0</v>
      </c>
      <c r="AE366" s="48">
        <f t="array" ref="AE366">IF(AB366=0,0,IF(AB366&gt;9,SUM(LARGE(D366:Z366,{1,2,3,4,5,6,7,8,9,10})),0))</f>
        <v>0</v>
      </c>
    </row>
    <row r="367" spans="1:32" x14ac:dyDescent="0.25">
      <c r="A367" s="38" t="s">
        <v>372</v>
      </c>
      <c r="B367" s="39" t="s">
        <v>10</v>
      </c>
      <c r="C367" s="39" t="s">
        <v>42</v>
      </c>
      <c r="D367" s="303"/>
      <c r="E367" s="260"/>
      <c r="F367" s="260"/>
      <c r="G367" s="41"/>
      <c r="H367" s="42"/>
      <c r="I367" s="261"/>
      <c r="J367" s="41"/>
      <c r="K367" s="261"/>
      <c r="L367" s="261"/>
      <c r="M367" s="41"/>
      <c r="N367" s="44"/>
      <c r="O367" s="261"/>
      <c r="P367" s="261"/>
      <c r="Q367" s="261"/>
      <c r="R367" s="261"/>
      <c r="S367" s="261"/>
      <c r="T367" s="261"/>
      <c r="U367" s="261"/>
      <c r="V367" s="261"/>
      <c r="W367" s="261"/>
      <c r="X367" s="260"/>
      <c r="Y367" s="260"/>
      <c r="Z367" s="260"/>
      <c r="AA367" s="262"/>
      <c r="AB367" s="47">
        <f>COUNT(D367:Z367)</f>
        <v>0</v>
      </c>
      <c r="AC367" s="48">
        <f>IF(AB367=0,0,AVERAGE(D367:Z367))</f>
        <v>0</v>
      </c>
      <c r="AD367" s="48">
        <f t="array" ref="AD367">IF(AB367=0,0,IF(AB367&gt;9,AVERAGE(LARGE(D367:Z367,{1,2,3,4,5,6,7,8,9,10})),0))</f>
        <v>0</v>
      </c>
      <c r="AE367" s="48">
        <f t="array" ref="AE367">IF(AB367=0,0,IF(AB367&gt;9,SUM(LARGE(D367:Z367,{1,2,3,4,5,6,7,8,9,10})),0))</f>
        <v>0</v>
      </c>
    </row>
    <row r="368" spans="1:32" x14ac:dyDescent="0.25">
      <c r="A368" s="38" t="s">
        <v>372</v>
      </c>
      <c r="B368" s="39" t="s">
        <v>10</v>
      </c>
      <c r="C368" s="39" t="s">
        <v>54</v>
      </c>
      <c r="D368" s="260"/>
      <c r="E368" s="260"/>
      <c r="F368" s="260"/>
      <c r="G368" s="41"/>
      <c r="H368" s="42"/>
      <c r="I368" s="261"/>
      <c r="J368" s="41"/>
      <c r="K368" s="261"/>
      <c r="L368" s="261"/>
      <c r="M368" s="41"/>
      <c r="N368" s="44"/>
      <c r="O368" s="261"/>
      <c r="P368" s="261"/>
      <c r="Q368" s="261"/>
      <c r="R368" s="261"/>
      <c r="S368" s="261"/>
      <c r="T368" s="261"/>
      <c r="U368" s="261"/>
      <c r="V368" s="261"/>
      <c r="W368" s="261"/>
      <c r="X368" s="260"/>
      <c r="Y368" s="260"/>
      <c r="Z368" s="260"/>
      <c r="AA368" s="262"/>
      <c r="AB368" s="47">
        <f>COUNT(D368:Z368)</f>
        <v>0</v>
      </c>
      <c r="AC368" s="48">
        <f>IF(AB368=0,0,AVERAGE(D368:Z368))</f>
        <v>0</v>
      </c>
      <c r="AD368" s="48">
        <f t="array" ref="AD368">IF(AB368=0,0,IF(AB368&gt;9,AVERAGE(LARGE(D368:Z368,{1,2,3,4,5,6,7,8,9,10})),0))</f>
        <v>0</v>
      </c>
      <c r="AE368" s="48">
        <f t="array" ref="AE368">IF(AB368=0,0,IF(AB368&gt;9,SUM(LARGE(D368:Z368,{1,2,3,4,5,6,7,8,9,10})),0))</f>
        <v>0</v>
      </c>
    </row>
    <row r="369" spans="1:31" x14ac:dyDescent="0.25">
      <c r="A369" s="38" t="s">
        <v>66</v>
      </c>
      <c r="B369" s="39" t="s">
        <v>10</v>
      </c>
      <c r="C369" s="39" t="s">
        <v>42</v>
      </c>
      <c r="D369" s="260"/>
      <c r="E369" s="260"/>
      <c r="F369" s="260"/>
      <c r="G369" s="41"/>
      <c r="H369" s="42"/>
      <c r="I369" s="261"/>
      <c r="J369" s="41"/>
      <c r="K369" s="261"/>
      <c r="L369" s="261"/>
      <c r="M369" s="41"/>
      <c r="N369" s="44"/>
      <c r="O369" s="261"/>
      <c r="P369" s="261"/>
      <c r="Q369" s="261"/>
      <c r="R369" s="261"/>
      <c r="S369" s="261"/>
      <c r="T369" s="261"/>
      <c r="U369" s="261"/>
      <c r="V369" s="261"/>
      <c r="W369" s="261"/>
      <c r="X369" s="260"/>
      <c r="Y369" s="260"/>
      <c r="Z369" s="260"/>
      <c r="AA369" s="262"/>
      <c r="AB369" s="47">
        <f>COUNT(D369:Z369)</f>
        <v>0</v>
      </c>
      <c r="AC369" s="48">
        <f>IF(AB369=0,0,AVERAGE(D369:Z369))</f>
        <v>0</v>
      </c>
      <c r="AD369" s="48">
        <f t="array" ref="AD369">IF(AB369=0,0,IF(AB369&gt;9,AVERAGE(LARGE(D369:Z369,{1,2,3,4,5,6,7,8,9,10})),0))</f>
        <v>0</v>
      </c>
      <c r="AE369" s="48">
        <f t="array" ref="AE369">IF(AB369=0,0,IF(AB369&gt;9,SUM(LARGE(D369:Z369,{1,2,3,4,5,6,7,8,9,10})),0))</f>
        <v>0</v>
      </c>
    </row>
    <row r="370" spans="1:31" x14ac:dyDescent="0.25">
      <c r="A370" s="269" t="s">
        <v>66</v>
      </c>
      <c r="B370" s="260" t="s">
        <v>10</v>
      </c>
      <c r="C370" s="260" t="s">
        <v>88</v>
      </c>
      <c r="D370" s="260"/>
      <c r="E370" s="260"/>
      <c r="F370" s="260"/>
      <c r="G370" s="41"/>
      <c r="H370" s="42"/>
      <c r="I370" s="261"/>
      <c r="J370" s="41"/>
      <c r="K370" s="261"/>
      <c r="L370" s="261"/>
      <c r="M370" s="41"/>
      <c r="N370" s="44"/>
      <c r="O370" s="261"/>
      <c r="P370" s="261"/>
      <c r="Q370" s="261"/>
      <c r="R370" s="261"/>
      <c r="S370" s="261"/>
      <c r="T370" s="261"/>
      <c r="U370" s="261"/>
      <c r="V370" s="261"/>
      <c r="W370" s="261"/>
      <c r="X370" s="260"/>
      <c r="Y370" s="260"/>
      <c r="Z370" s="260"/>
      <c r="AA370" s="53"/>
      <c r="AB370" s="47">
        <f>COUNT(D370:Z370)</f>
        <v>0</v>
      </c>
      <c r="AC370" s="48">
        <f>IF(AB370=0,0,AVERAGE(D370:Z370))</f>
        <v>0</v>
      </c>
      <c r="AD370" s="48">
        <f t="array" ref="AD370">IF(AB370=0,0,IF(AB370&gt;9,AVERAGE(LARGE(D370:Z370,{1,2,3,4,5,6,7,8,9,10})),0))</f>
        <v>0</v>
      </c>
      <c r="AE370" s="48">
        <f t="array" ref="AE370">IF(AB370=0,0,IF(AB370&gt;9,SUM(LARGE(D370:Z370,{1,2,3,4,5,6,7,8,9,10})),0))</f>
        <v>0</v>
      </c>
    </row>
    <row r="371" spans="1:31" x14ac:dyDescent="0.25">
      <c r="A371" s="38" t="s">
        <v>67</v>
      </c>
      <c r="B371" s="39" t="s">
        <v>10</v>
      </c>
      <c r="C371" s="39" t="s">
        <v>42</v>
      </c>
      <c r="D371" s="260"/>
      <c r="E371" s="260"/>
      <c r="F371" s="260"/>
      <c r="G371" s="41"/>
      <c r="H371" s="42"/>
      <c r="I371" s="261"/>
      <c r="J371" s="41"/>
      <c r="K371" s="261"/>
      <c r="L371" s="261"/>
      <c r="M371" s="41"/>
      <c r="N371" s="44"/>
      <c r="O371" s="261"/>
      <c r="P371" s="261"/>
      <c r="Q371" s="261"/>
      <c r="R371" s="261"/>
      <c r="S371" s="261"/>
      <c r="T371" s="261"/>
      <c r="U371" s="261"/>
      <c r="V371" s="261"/>
      <c r="W371" s="261"/>
      <c r="X371" s="260"/>
      <c r="Y371" s="260"/>
      <c r="Z371" s="260"/>
      <c r="AA371" s="262"/>
      <c r="AB371" s="47">
        <f>COUNT(D371:Z371)</f>
        <v>0</v>
      </c>
      <c r="AC371" s="48">
        <f>IF(AB371=0,0,AVERAGE(D371:Z371))</f>
        <v>0</v>
      </c>
      <c r="AD371" s="48">
        <f t="array" ref="AD371">IF(AB371=0,0,IF(AB371&gt;9,AVERAGE(LARGE(D371:Z371,{1,2,3,4,5,6,7,8,9,10})),0))</f>
        <v>0</v>
      </c>
      <c r="AE371" s="48">
        <f t="array" ref="AE371">IF(AB371=0,0,IF(AB371&gt;9,SUM(LARGE(D371:Z371,{1,2,3,4,5,6,7,8,9,10})),0))</f>
        <v>0</v>
      </c>
    </row>
    <row r="372" spans="1:31" x14ac:dyDescent="0.25">
      <c r="A372" s="38" t="s">
        <v>67</v>
      </c>
      <c r="B372" s="39" t="s">
        <v>10</v>
      </c>
      <c r="C372" s="39" t="s">
        <v>47</v>
      </c>
      <c r="D372" s="260"/>
      <c r="E372" s="260"/>
      <c r="F372" s="260"/>
      <c r="G372" s="41"/>
      <c r="H372" s="42"/>
      <c r="I372" s="261"/>
      <c r="J372" s="41"/>
      <c r="K372" s="261"/>
      <c r="L372" s="261"/>
      <c r="M372" s="41"/>
      <c r="N372" s="44"/>
      <c r="O372" s="261"/>
      <c r="P372" s="261"/>
      <c r="Q372" s="261"/>
      <c r="R372" s="261"/>
      <c r="S372" s="261"/>
      <c r="T372" s="261"/>
      <c r="U372" s="261"/>
      <c r="V372" s="261"/>
      <c r="W372" s="261"/>
      <c r="X372" s="260"/>
      <c r="Y372" s="260"/>
      <c r="Z372" s="260"/>
      <c r="AA372" s="262"/>
      <c r="AB372" s="47">
        <f>COUNT(D372:Z372)</f>
        <v>0</v>
      </c>
      <c r="AC372" s="48">
        <f>IF(AB372=0,0,AVERAGE(D372:Z372))</f>
        <v>0</v>
      </c>
      <c r="AD372" s="48">
        <f t="array" ref="AD372">IF(AB372=0,0,IF(AB372&gt;9,AVERAGE(LARGE(D372:Z372,{1,2,3,4,5,6,7,8,9,10})),0))</f>
        <v>0</v>
      </c>
      <c r="AE372" s="48">
        <f t="array" ref="AE372">IF(AB372=0,0,IF(AB372&gt;9,SUM(LARGE(D372:Z372,{1,2,3,4,5,6,7,8,9,10})),0))</f>
        <v>0</v>
      </c>
    </row>
    <row r="373" spans="1:31" x14ac:dyDescent="0.25">
      <c r="A373" s="38" t="s">
        <v>91</v>
      </c>
      <c r="B373" s="39" t="s">
        <v>10</v>
      </c>
      <c r="C373" s="39" t="s">
        <v>54</v>
      </c>
      <c r="D373" s="260"/>
      <c r="E373" s="260"/>
      <c r="F373" s="260"/>
      <c r="G373" s="41"/>
      <c r="H373" s="42"/>
      <c r="I373" s="261"/>
      <c r="J373" s="41"/>
      <c r="K373" s="261"/>
      <c r="L373" s="261"/>
      <c r="M373" s="41"/>
      <c r="N373" s="44"/>
      <c r="O373" s="261"/>
      <c r="P373" s="261"/>
      <c r="Q373" s="261"/>
      <c r="R373" s="261"/>
      <c r="S373" s="261"/>
      <c r="T373" s="261"/>
      <c r="U373" s="261"/>
      <c r="V373" s="261"/>
      <c r="W373" s="261"/>
      <c r="X373" s="260"/>
      <c r="Y373" s="260"/>
      <c r="Z373" s="260"/>
      <c r="AA373" s="262"/>
      <c r="AB373" s="47">
        <f>COUNT(D373:Z373)</f>
        <v>0</v>
      </c>
      <c r="AC373" s="48">
        <f>IF(AB373=0,0,AVERAGE(D373:Z373))</f>
        <v>0</v>
      </c>
      <c r="AD373" s="48">
        <f t="array" ref="AD373">IF(AB373=0,0,IF(AB373&gt;9,AVERAGE(LARGE(D373:Z373,{1,2,3,4,5,6,7,8,9,10})),0))</f>
        <v>0</v>
      </c>
      <c r="AE373" s="48">
        <f t="array" ref="AE373">IF(AB373=0,0,IF(AB373&gt;9,SUM(LARGE(D373:Z373,{1,2,3,4,5,6,7,8,9,10})),0))</f>
        <v>0</v>
      </c>
    </row>
    <row r="374" spans="1:31" x14ac:dyDescent="0.25">
      <c r="A374" s="38" t="s">
        <v>91</v>
      </c>
      <c r="B374" s="39" t="s">
        <v>10</v>
      </c>
      <c r="C374" s="39" t="s">
        <v>44</v>
      </c>
      <c r="D374" s="260"/>
      <c r="E374" s="260"/>
      <c r="F374" s="260"/>
      <c r="G374" s="41"/>
      <c r="H374" s="42"/>
      <c r="I374" s="261"/>
      <c r="J374" s="41"/>
      <c r="K374" s="261"/>
      <c r="L374" s="261"/>
      <c r="M374" s="41"/>
      <c r="N374" s="44"/>
      <c r="O374" s="261"/>
      <c r="P374" s="261"/>
      <c r="Q374" s="261"/>
      <c r="R374" s="261"/>
      <c r="S374" s="261"/>
      <c r="T374" s="261"/>
      <c r="U374" s="261"/>
      <c r="V374" s="261"/>
      <c r="W374" s="261"/>
      <c r="X374" s="260"/>
      <c r="Y374" s="260"/>
      <c r="Z374" s="260"/>
      <c r="AA374" s="262"/>
      <c r="AB374" s="47">
        <f>COUNT(D374:Z374)</f>
        <v>0</v>
      </c>
      <c r="AC374" s="48">
        <f>IF(AB374=0,0,AVERAGE(D374:Z374))</f>
        <v>0</v>
      </c>
      <c r="AD374" s="48">
        <f t="array" ref="AD374">IF(AB374=0,0,IF(AB374&gt;9,AVERAGE(LARGE(D374:Z374,{1,2,3,4,5,6,7,8,9,10})),0))</f>
        <v>0</v>
      </c>
      <c r="AE374" s="48">
        <f t="array" ref="AE374">IF(AB374=0,0,IF(AB374&gt;9,SUM(LARGE(D374:Z374,{1,2,3,4,5,6,7,8,9,10})),0))</f>
        <v>0</v>
      </c>
    </row>
    <row r="375" spans="1:31" x14ac:dyDescent="0.25">
      <c r="A375" s="38" t="s">
        <v>109</v>
      </c>
      <c r="B375" s="39" t="s">
        <v>10</v>
      </c>
      <c r="C375" s="39" t="s">
        <v>42</v>
      </c>
      <c r="D375" s="260"/>
      <c r="E375" s="260"/>
      <c r="F375" s="260"/>
      <c r="G375" s="39"/>
      <c r="H375" s="50"/>
      <c r="I375" s="260"/>
      <c r="J375" s="39"/>
      <c r="K375" s="260"/>
      <c r="L375" s="260"/>
      <c r="M375" s="39"/>
      <c r="N375" s="45"/>
      <c r="O375" s="260"/>
      <c r="P375" s="260"/>
      <c r="Q375" s="260"/>
      <c r="R375" s="260"/>
      <c r="S375" s="260"/>
      <c r="T375" s="260"/>
      <c r="U375" s="260"/>
      <c r="V375" s="260"/>
      <c r="W375" s="260"/>
      <c r="X375" s="260"/>
      <c r="Y375" s="39"/>
      <c r="Z375" s="39"/>
      <c r="AA375" s="262"/>
      <c r="AB375" s="47">
        <f>COUNT(D375:Z375)</f>
        <v>0</v>
      </c>
      <c r="AC375" s="48">
        <f>IF(AB375=0,0,AVERAGE(D375:Z375))</f>
        <v>0</v>
      </c>
      <c r="AD375" s="48">
        <f t="array" ref="AD375">IF(AB375=0,0,IF(AB375&gt;9,AVERAGE(LARGE(D375:Z375,{1,2,3,4,5,6,7,8,9,10})),0))</f>
        <v>0</v>
      </c>
      <c r="AE375" s="48">
        <f t="array" ref="AE375">IF(AB375=0,0,IF(AB375&gt;9,SUM(LARGE(D375:Z375,{1,2,3,4,5,6,7,8,9,10})),0))</f>
        <v>0</v>
      </c>
    </row>
    <row r="376" spans="1:31" x14ac:dyDescent="0.25">
      <c r="A376" s="38" t="s">
        <v>324</v>
      </c>
      <c r="B376" s="39" t="s">
        <v>10</v>
      </c>
      <c r="C376" s="39" t="s">
        <v>42</v>
      </c>
      <c r="D376" s="260"/>
      <c r="E376" s="260"/>
      <c r="F376" s="260"/>
      <c r="G376" s="39"/>
      <c r="H376" s="50"/>
      <c r="I376" s="260"/>
      <c r="J376" s="39"/>
      <c r="K376" s="260"/>
      <c r="L376" s="260"/>
      <c r="M376" s="39"/>
      <c r="N376" s="45"/>
      <c r="O376" s="260"/>
      <c r="P376" s="260"/>
      <c r="Q376" s="260"/>
      <c r="R376" s="260"/>
      <c r="S376" s="260"/>
      <c r="T376" s="260"/>
      <c r="U376" s="260"/>
      <c r="V376" s="260"/>
      <c r="W376" s="260"/>
      <c r="X376" s="260"/>
      <c r="Y376" s="260"/>
      <c r="Z376" s="260"/>
      <c r="AA376" s="262"/>
      <c r="AB376" s="47">
        <f>COUNT(D376:Z376)</f>
        <v>0</v>
      </c>
      <c r="AC376" s="48">
        <f>IF(AB376=0,0,AVERAGE(D376:Z376))</f>
        <v>0</v>
      </c>
      <c r="AD376" s="48">
        <f t="array" ref="AD376">IF(AB376=0,0,IF(AB376&gt;9,AVERAGE(LARGE(D376:Z376,{1,2,3,4,5,6,7,8,9,10})),0))</f>
        <v>0</v>
      </c>
      <c r="AE376" s="48">
        <f t="array" ref="AE376">IF(AB376=0,0,IF(AB376&gt;9,SUM(LARGE(D376:Z376,{1,2,3,4,5,6,7,8,9,10})),0))</f>
        <v>0</v>
      </c>
    </row>
    <row r="377" spans="1:31" x14ac:dyDescent="0.25">
      <c r="A377" s="125" t="s">
        <v>324</v>
      </c>
      <c r="B377" s="39" t="s">
        <v>10</v>
      </c>
      <c r="C377" s="39" t="s">
        <v>47</v>
      </c>
      <c r="D377" s="260"/>
      <c r="E377" s="260"/>
      <c r="F377" s="260"/>
      <c r="G377" s="39"/>
      <c r="H377" s="50"/>
      <c r="I377" s="260"/>
      <c r="J377" s="39"/>
      <c r="K377" s="260"/>
      <c r="L377" s="260"/>
      <c r="M377" s="39"/>
      <c r="N377" s="45"/>
      <c r="O377" s="260"/>
      <c r="P377" s="260"/>
      <c r="Q377" s="260"/>
      <c r="R377" s="260"/>
      <c r="S377" s="260"/>
      <c r="T377" s="260"/>
      <c r="U377" s="260"/>
      <c r="V377" s="260"/>
      <c r="W377" s="260"/>
      <c r="X377" s="260"/>
      <c r="Y377" s="260"/>
      <c r="Z377" s="260"/>
      <c r="AA377" s="262"/>
      <c r="AB377" s="47">
        <f>COUNT(D377:Z377)</f>
        <v>0</v>
      </c>
      <c r="AC377" s="48">
        <f>IF(AB377=0,0,AVERAGE(D377:Z377))</f>
        <v>0</v>
      </c>
      <c r="AD377" s="48">
        <f t="array" ref="AD377">IF(AB377=0,0,IF(AB377&gt;9,AVERAGE(LARGE(D377:Z377,{1,2,3,4,5,6,7,8,9,10})),0))</f>
        <v>0</v>
      </c>
      <c r="AE377" s="48">
        <f t="array" ref="AE377">IF(AB377=0,0,IF(AB377&gt;9,SUM(LARGE(D377:Z377,{1,2,3,4,5,6,7,8,9,10})),0))</f>
        <v>0</v>
      </c>
    </row>
    <row r="378" spans="1:31" x14ac:dyDescent="0.25">
      <c r="A378" s="38" t="s">
        <v>324</v>
      </c>
      <c r="B378" s="39" t="s">
        <v>10</v>
      </c>
      <c r="C378" s="39" t="s">
        <v>44</v>
      </c>
      <c r="D378" s="260"/>
      <c r="E378" s="260"/>
      <c r="F378" s="260"/>
      <c r="G378" s="39"/>
      <c r="H378" s="50"/>
      <c r="I378" s="260"/>
      <c r="J378" s="39"/>
      <c r="K378" s="260"/>
      <c r="L378" s="260"/>
      <c r="M378" s="39"/>
      <c r="N378" s="45"/>
      <c r="O378" s="260"/>
      <c r="P378" s="260"/>
      <c r="Q378" s="260"/>
      <c r="R378" s="260"/>
      <c r="S378" s="260"/>
      <c r="T378" s="260"/>
      <c r="U378" s="260"/>
      <c r="V378" s="260"/>
      <c r="W378" s="260"/>
      <c r="X378" s="260"/>
      <c r="Y378" s="260"/>
      <c r="Z378" s="260"/>
      <c r="AA378" s="262"/>
      <c r="AB378" s="47">
        <f>COUNT(D378:Z378)</f>
        <v>0</v>
      </c>
      <c r="AC378" s="48">
        <f>IF(AB378=0,0,AVERAGE(D378:Z378))</f>
        <v>0</v>
      </c>
      <c r="AD378" s="48">
        <f t="array" ref="AD378">IF(AB378=0,0,IF(AB378&gt;9,AVERAGE(LARGE(D378:Z378,{1,2,3,4,5,6,7,8,9,10})),0))</f>
        <v>0</v>
      </c>
      <c r="AE378" s="48">
        <f t="array" ref="AE378">IF(AB378=0,0,IF(AB378&gt;9,SUM(LARGE(D378:Z378,{1,2,3,4,5,6,7,8,9,10})),0))</f>
        <v>0</v>
      </c>
    </row>
    <row r="379" spans="1:31" x14ac:dyDescent="0.25">
      <c r="A379" s="38" t="s">
        <v>125</v>
      </c>
      <c r="B379" s="39" t="s">
        <v>10</v>
      </c>
      <c r="C379" s="39" t="s">
        <v>42</v>
      </c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59"/>
      <c r="AB379" s="47">
        <f>COUNT(D379:Z379)</f>
        <v>0</v>
      </c>
      <c r="AC379" s="48">
        <f>IF(AB379=0,0,AVERAGE(D379:Z379))</f>
        <v>0</v>
      </c>
      <c r="AD379" s="48">
        <f t="array" ref="AD379">IF(AB379=0,0,IF(AB379&gt;9,AVERAGE(LARGE(D379:Z379,{1,2,3,4,5,6,7,8,9,10})),0))</f>
        <v>0</v>
      </c>
      <c r="AE379" s="48">
        <f t="array" ref="AE379">IF(AB379=0,0,IF(AB379&gt;9,SUM(LARGE(D379:Z379,{1,2,3,4,5,6,7,8,9,10})),0))</f>
        <v>0</v>
      </c>
    </row>
    <row r="380" spans="1:31" x14ac:dyDescent="0.25">
      <c r="A380" s="38" t="s">
        <v>140</v>
      </c>
      <c r="B380" s="39" t="s">
        <v>10</v>
      </c>
      <c r="C380" s="39" t="s">
        <v>42</v>
      </c>
      <c r="D380" s="260"/>
      <c r="E380" s="260"/>
      <c r="F380" s="260"/>
      <c r="G380" s="39"/>
      <c r="H380" s="50"/>
      <c r="I380" s="260"/>
      <c r="J380" s="39"/>
      <c r="K380" s="260"/>
      <c r="L380" s="260"/>
      <c r="M380" s="39"/>
      <c r="N380" s="45"/>
      <c r="O380" s="260"/>
      <c r="P380" s="260"/>
      <c r="Q380" s="260"/>
      <c r="R380" s="260"/>
      <c r="S380" s="260"/>
      <c r="T380" s="260"/>
      <c r="U380" s="260"/>
      <c r="V380" s="260"/>
      <c r="W380" s="260"/>
      <c r="X380" s="260"/>
      <c r="Y380" s="260"/>
      <c r="Z380" s="260"/>
      <c r="AA380" s="262"/>
      <c r="AB380" s="47">
        <f>COUNT(D380:Z380)</f>
        <v>0</v>
      </c>
      <c r="AC380" s="48">
        <f>IF(AB380=0,0,AVERAGE(D380:Z380))</f>
        <v>0</v>
      </c>
      <c r="AD380" s="48">
        <f t="array" ref="AD380">IF(AB380=0,0,IF(AB380&gt;9,AVERAGE(LARGE(D380:Z380,{1,2,3,4,5,6,7,8,9,10})),0))</f>
        <v>0</v>
      </c>
      <c r="AE380" s="48">
        <f t="array" ref="AE380">IF(AB380=0,0,IF(AB380&gt;9,SUM(LARGE(D380:Z380,{1,2,3,4,5,6,7,8,9,10})),0))</f>
        <v>0</v>
      </c>
    </row>
    <row r="381" spans="1:31" x14ac:dyDescent="0.25">
      <c r="A381" s="38" t="s">
        <v>141</v>
      </c>
      <c r="B381" s="39" t="s">
        <v>10</v>
      </c>
      <c r="C381" s="39" t="s">
        <v>42</v>
      </c>
      <c r="D381" s="260"/>
      <c r="E381" s="260"/>
      <c r="F381" s="260"/>
      <c r="G381" s="39"/>
      <c r="H381" s="50"/>
      <c r="I381" s="260"/>
      <c r="J381" s="39"/>
      <c r="K381" s="260"/>
      <c r="L381" s="260"/>
      <c r="M381" s="39"/>
      <c r="N381" s="45"/>
      <c r="O381" s="260"/>
      <c r="P381" s="260"/>
      <c r="Q381" s="260"/>
      <c r="R381" s="260"/>
      <c r="S381" s="260"/>
      <c r="T381" s="260"/>
      <c r="U381" s="260"/>
      <c r="V381" s="260"/>
      <c r="W381" s="260"/>
      <c r="X381" s="260"/>
      <c r="Y381" s="260"/>
      <c r="Z381" s="260"/>
      <c r="AA381" s="262"/>
      <c r="AB381" s="47">
        <f>COUNT(D381:Z381)</f>
        <v>0</v>
      </c>
      <c r="AC381" s="48">
        <f>IF(AB381=0,0,AVERAGE(D381:Z381))</f>
        <v>0</v>
      </c>
      <c r="AD381" s="48">
        <f t="array" ref="AD381">IF(AB381=0,0,IF(AB381&gt;9,AVERAGE(LARGE(D381:Z381,{1,2,3,4,5,6,7,8,9,10})),0))</f>
        <v>0</v>
      </c>
      <c r="AE381" s="48">
        <f t="array" ref="AE381">IF(AB381=0,0,IF(AB381&gt;9,SUM(LARGE(D381:Z381,{1,2,3,4,5,6,7,8,9,10})),0))</f>
        <v>0</v>
      </c>
    </row>
    <row r="382" spans="1:31" x14ac:dyDescent="0.25">
      <c r="A382" s="38" t="s">
        <v>141</v>
      </c>
      <c r="B382" s="39" t="s">
        <v>10</v>
      </c>
      <c r="C382" s="39" t="s">
        <v>47</v>
      </c>
      <c r="D382" s="260"/>
      <c r="E382" s="260"/>
      <c r="F382" s="260"/>
      <c r="G382" s="39"/>
      <c r="H382" s="50"/>
      <c r="I382" s="260"/>
      <c r="J382" s="39"/>
      <c r="K382" s="260"/>
      <c r="L382" s="260"/>
      <c r="M382" s="39"/>
      <c r="N382" s="45"/>
      <c r="O382" s="260"/>
      <c r="P382" s="260"/>
      <c r="Q382" s="260"/>
      <c r="R382" s="260"/>
      <c r="S382" s="260"/>
      <c r="T382" s="260"/>
      <c r="U382" s="260"/>
      <c r="V382" s="260"/>
      <c r="W382" s="260"/>
      <c r="X382" s="260"/>
      <c r="Y382" s="260"/>
      <c r="Z382" s="260"/>
      <c r="AA382" s="262"/>
      <c r="AB382" s="47">
        <f>COUNT(D382:Z382)</f>
        <v>0</v>
      </c>
      <c r="AC382" s="48">
        <f>IF(AB382=0,0,AVERAGE(D382:Z382))</f>
        <v>0</v>
      </c>
      <c r="AD382" s="48">
        <f t="array" ref="AD382">IF(AB382=0,0,IF(AB382&gt;9,AVERAGE(LARGE(D382:Z382,{1,2,3,4,5,6,7,8,9,10})),0))</f>
        <v>0</v>
      </c>
      <c r="AE382" s="48">
        <f t="array" ref="AE382">IF(AB382=0,0,IF(AB382&gt;9,SUM(LARGE(D382:Z382,{1,2,3,4,5,6,7,8,9,10})),0))</f>
        <v>0</v>
      </c>
    </row>
    <row r="383" spans="1:31" x14ac:dyDescent="0.25">
      <c r="A383" s="38" t="s">
        <v>142</v>
      </c>
      <c r="B383" s="39" t="s">
        <v>10</v>
      </c>
      <c r="C383" s="39" t="s">
        <v>52</v>
      </c>
      <c r="D383" s="260"/>
      <c r="E383" s="260"/>
      <c r="F383" s="260"/>
      <c r="G383" s="39"/>
      <c r="H383" s="50"/>
      <c r="I383" s="260"/>
      <c r="J383" s="39"/>
      <c r="K383" s="260"/>
      <c r="L383" s="260"/>
      <c r="M383" s="39"/>
      <c r="N383" s="45"/>
      <c r="O383" s="260"/>
      <c r="P383" s="260"/>
      <c r="Q383" s="260"/>
      <c r="R383" s="260"/>
      <c r="S383" s="260"/>
      <c r="T383" s="260"/>
      <c r="U383" s="260"/>
      <c r="V383" s="260"/>
      <c r="W383" s="260"/>
      <c r="X383" s="260"/>
      <c r="Y383" s="260"/>
      <c r="Z383" s="260"/>
      <c r="AA383" s="262"/>
      <c r="AB383" s="47">
        <f>COUNT(D383:Z383)</f>
        <v>0</v>
      </c>
      <c r="AC383" s="48">
        <f>IF(AB383=0,0,AVERAGE(D383:Z383))</f>
        <v>0</v>
      </c>
      <c r="AD383" s="48">
        <f t="array" ref="AD383">IF(AB383=0,0,IF(AB383&gt;9,AVERAGE(LARGE(D383:Z383,{1,2,3,4,5,6,7,8,9,10})),0))</f>
        <v>0</v>
      </c>
      <c r="AE383" s="48">
        <f t="array" ref="AE383">IF(AB383=0,0,IF(AB383&gt;9,SUM(LARGE(D383:Z383,{1,2,3,4,5,6,7,8,9,10})),0))</f>
        <v>0</v>
      </c>
    </row>
    <row r="384" spans="1:31" x14ac:dyDescent="0.25">
      <c r="A384" s="38" t="s">
        <v>298</v>
      </c>
      <c r="B384" s="39" t="s">
        <v>7</v>
      </c>
      <c r="C384" s="39" t="s">
        <v>42</v>
      </c>
      <c r="D384" s="260">
        <v>36</v>
      </c>
      <c r="E384" s="260"/>
      <c r="F384" s="260"/>
      <c r="G384" s="39"/>
      <c r="H384" s="50"/>
      <c r="I384" s="260"/>
      <c r="J384" s="39"/>
      <c r="K384" s="260"/>
      <c r="L384" s="260"/>
      <c r="M384" s="39"/>
      <c r="N384" s="45"/>
      <c r="O384" s="260"/>
      <c r="P384" s="260"/>
      <c r="Q384" s="260"/>
      <c r="R384" s="260"/>
      <c r="S384" s="260"/>
      <c r="T384" s="260"/>
      <c r="U384" s="260"/>
      <c r="V384" s="260"/>
      <c r="W384" s="260"/>
      <c r="X384" s="260">
        <v>44</v>
      </c>
      <c r="Y384" s="260"/>
      <c r="Z384" s="260"/>
      <c r="AA384" s="262"/>
      <c r="AB384" s="47">
        <f>COUNT(D384:Z384)</f>
        <v>2</v>
      </c>
      <c r="AC384" s="48">
        <f>IF(AB384=0,0,AVERAGE(D384:Z384))</f>
        <v>40</v>
      </c>
      <c r="AD384" s="48">
        <f t="array" ref="AD384">IF(AB384=0,0,IF(AB384&gt;9,AVERAGE(LARGE(D384:Z384,{1,2,3,4,5,6,7,8,9,10})),0))</f>
        <v>0</v>
      </c>
      <c r="AE384" s="48">
        <f t="array" ref="AE384">IF(AB384=0,0,IF(AB384&gt;9,SUM(LARGE(D384:Z384,{1,2,3,4,5,6,7,8,9,10})),0))</f>
        <v>0</v>
      </c>
    </row>
    <row r="385" spans="1:31" x14ac:dyDescent="0.25">
      <c r="A385" s="269" t="s">
        <v>147</v>
      </c>
      <c r="B385" s="260" t="s">
        <v>7</v>
      </c>
      <c r="C385" s="260" t="s">
        <v>42</v>
      </c>
      <c r="D385" s="45">
        <v>25</v>
      </c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>
        <v>43</v>
      </c>
      <c r="Y385" s="45"/>
      <c r="Z385" s="45"/>
      <c r="AA385" s="59"/>
      <c r="AB385" s="47">
        <f>COUNT(D385:Z385)</f>
        <v>2</v>
      </c>
      <c r="AC385" s="48">
        <f>IF(AB385=0,0,AVERAGE(D385:Z385))</f>
        <v>34</v>
      </c>
      <c r="AD385" s="48">
        <f t="array" ref="AD385">IF(AB385=0,0,IF(AB385&gt;9,AVERAGE(LARGE(D385:Z385,{1,2,3,4,5,6,7,8,9,10})),0))</f>
        <v>0</v>
      </c>
      <c r="AE385" s="48">
        <f t="array" ref="AE385">IF(AB385=0,0,IF(AB385&gt;9,SUM(LARGE(D385:Z385,{1,2,3,4,5,6,7,8,9,10})),0))</f>
        <v>0</v>
      </c>
    </row>
    <row r="386" spans="1:31" x14ac:dyDescent="0.25">
      <c r="A386" s="269" t="s">
        <v>295</v>
      </c>
      <c r="B386" s="260" t="s">
        <v>7</v>
      </c>
      <c r="C386" s="260" t="s">
        <v>42</v>
      </c>
      <c r="D386" s="260">
        <v>30</v>
      </c>
      <c r="E386" s="260"/>
      <c r="F386" s="260"/>
      <c r="G386" s="39"/>
      <c r="H386" s="50"/>
      <c r="I386" s="260"/>
      <c r="J386" s="39"/>
      <c r="K386" s="260"/>
      <c r="L386" s="260"/>
      <c r="M386" s="39"/>
      <c r="N386" s="45"/>
      <c r="O386" s="260"/>
      <c r="P386" s="260"/>
      <c r="Q386" s="260"/>
      <c r="R386" s="260"/>
      <c r="S386" s="260"/>
      <c r="T386" s="260"/>
      <c r="U386" s="260"/>
      <c r="V386" s="260"/>
      <c r="W386" s="260"/>
      <c r="X386" s="260">
        <v>30</v>
      </c>
      <c r="Y386" s="260"/>
      <c r="Z386" s="260"/>
      <c r="AA386" s="262"/>
      <c r="AB386" s="47">
        <f>COUNT(D386:Z386)</f>
        <v>2</v>
      </c>
      <c r="AC386" s="48">
        <f>IF(AB386=0,0,AVERAGE(D386:Z386))</f>
        <v>30</v>
      </c>
      <c r="AD386" s="48">
        <f t="array" ref="AD386">IF(AB386=0,0,IF(AB386&gt;9,AVERAGE(LARGE(D386:Z386,{1,2,3,4,5,6,7,8,9,10})),0))</f>
        <v>0</v>
      </c>
      <c r="AE386" s="48">
        <f t="array" ref="AE386">IF(AB386=0,0,IF(AB386&gt;9,SUM(LARGE(D386:Z386,{1,2,3,4,5,6,7,8,9,10})),0))</f>
        <v>0</v>
      </c>
    </row>
    <row r="387" spans="1:31" x14ac:dyDescent="0.25">
      <c r="A387" s="38" t="s">
        <v>306</v>
      </c>
      <c r="B387" s="39" t="s">
        <v>7</v>
      </c>
      <c r="C387" s="39" t="s">
        <v>42</v>
      </c>
      <c r="D387" s="260">
        <v>28</v>
      </c>
      <c r="E387" s="260"/>
      <c r="F387" s="260"/>
      <c r="G387" s="39"/>
      <c r="H387" s="50"/>
      <c r="I387" s="260"/>
      <c r="J387" s="39"/>
      <c r="K387" s="260"/>
      <c r="L387" s="260"/>
      <c r="M387" s="39"/>
      <c r="N387" s="45"/>
      <c r="O387" s="260"/>
      <c r="P387" s="260"/>
      <c r="Q387" s="260"/>
      <c r="R387" s="260"/>
      <c r="S387" s="260"/>
      <c r="T387" s="260"/>
      <c r="U387" s="260"/>
      <c r="V387" s="260"/>
      <c r="W387" s="260"/>
      <c r="X387" s="260">
        <v>32</v>
      </c>
      <c r="Y387" s="260"/>
      <c r="Z387" s="260"/>
      <c r="AA387" s="262"/>
      <c r="AB387" s="47">
        <f>COUNT(D387:Z387)</f>
        <v>2</v>
      </c>
      <c r="AC387" s="48">
        <f>IF(AB387=0,0,AVERAGE(D387:Z387))</f>
        <v>30</v>
      </c>
      <c r="AD387" s="48">
        <f t="array" ref="AD387">IF(AB387=0,0,IF(AB387&gt;9,AVERAGE(LARGE(D387:Z387,{1,2,3,4,5,6,7,8,9,10})),0))</f>
        <v>0</v>
      </c>
      <c r="AE387" s="48">
        <f t="array" ref="AE387">IF(AB387=0,0,IF(AB387&gt;9,SUM(LARGE(D387:Z387,{1,2,3,4,5,6,7,8,9,10})),0))</f>
        <v>0</v>
      </c>
    </row>
    <row r="388" spans="1:31" x14ac:dyDescent="0.25">
      <c r="A388" s="269" t="s">
        <v>294</v>
      </c>
      <c r="B388" s="260" t="s">
        <v>7</v>
      </c>
      <c r="C388" s="39" t="s">
        <v>55</v>
      </c>
      <c r="D388" s="260">
        <v>22</v>
      </c>
      <c r="E388" s="260"/>
      <c r="F388" s="260"/>
      <c r="G388" s="39"/>
      <c r="H388" s="50"/>
      <c r="I388" s="260"/>
      <c r="J388" s="39"/>
      <c r="K388" s="260"/>
      <c r="L388" s="260"/>
      <c r="M388" s="39"/>
      <c r="N388" s="45"/>
      <c r="O388" s="260"/>
      <c r="P388" s="260"/>
      <c r="Q388" s="260"/>
      <c r="R388" s="260"/>
      <c r="S388" s="260"/>
      <c r="T388" s="260"/>
      <c r="U388" s="260"/>
      <c r="V388" s="260"/>
      <c r="W388" s="260"/>
      <c r="X388" s="260">
        <v>35</v>
      </c>
      <c r="Y388" s="260"/>
      <c r="Z388" s="260"/>
      <c r="AA388" s="262"/>
      <c r="AB388" s="47">
        <f>COUNT(D388:Z388)</f>
        <v>2</v>
      </c>
      <c r="AC388" s="48">
        <f>IF(AB388=0,0,AVERAGE(D388:Z388))</f>
        <v>28.5</v>
      </c>
      <c r="AD388" s="48">
        <f t="array" ref="AD388">IF(AB388=0,0,IF(AB388&gt;9,AVERAGE(LARGE(D388:Z388,{1,2,3,4,5,6,7,8,9,10})),0))</f>
        <v>0</v>
      </c>
      <c r="AE388" s="48">
        <f t="array" ref="AE388">IF(AB388=0,0,IF(AB388&gt;9,SUM(LARGE(D388:Z388,{1,2,3,4,5,6,7,8,9,10})),0))</f>
        <v>0</v>
      </c>
    </row>
    <row r="389" spans="1:31" x14ac:dyDescent="0.25">
      <c r="A389" s="38" t="s">
        <v>338</v>
      </c>
      <c r="B389" s="39" t="s">
        <v>7</v>
      </c>
      <c r="C389" s="39" t="s">
        <v>52</v>
      </c>
      <c r="D389" s="260">
        <v>17</v>
      </c>
      <c r="E389" s="262"/>
      <c r="F389" s="262"/>
      <c r="G389" s="53"/>
      <c r="H389" s="66"/>
      <c r="I389" s="262"/>
      <c r="J389" s="53"/>
      <c r="K389" s="260"/>
      <c r="L389" s="262"/>
      <c r="M389" s="53"/>
      <c r="N389" s="59"/>
      <c r="O389" s="262"/>
      <c r="P389" s="262"/>
      <c r="Q389" s="262"/>
      <c r="R389" s="262"/>
      <c r="S389" s="262"/>
      <c r="T389" s="262"/>
      <c r="U389" s="262"/>
      <c r="V389" s="262"/>
      <c r="W389" s="262"/>
      <c r="X389" s="262">
        <v>13</v>
      </c>
      <c r="Y389" s="262"/>
      <c r="Z389" s="262"/>
      <c r="AA389" s="53"/>
      <c r="AB389" s="47">
        <f>COUNT(D389:Z389)</f>
        <v>2</v>
      </c>
      <c r="AC389" s="48">
        <f>IF(AB389=0,0,AVERAGE(D389:Z389))</f>
        <v>15</v>
      </c>
      <c r="AD389" s="48">
        <f t="array" ref="AD389">IF(AB389=0,0,IF(AB389&gt;9,AVERAGE(LARGE(D389:Z389,{1,2,3,4,5,6,7,8,9,10})),0))</f>
        <v>0</v>
      </c>
      <c r="AE389" s="48">
        <f t="array" ref="AE389">IF(AB389=0,0,IF(AB389&gt;9,SUM(LARGE(D389:Z389,{1,2,3,4,5,6,7,8,9,10})),0))</f>
        <v>0</v>
      </c>
    </row>
    <row r="390" spans="1:31" x14ac:dyDescent="0.25">
      <c r="A390" s="38" t="s">
        <v>159</v>
      </c>
      <c r="B390" s="39" t="s">
        <v>7</v>
      </c>
      <c r="C390" s="39" t="s">
        <v>42</v>
      </c>
      <c r="D390" s="260">
        <v>45</v>
      </c>
      <c r="E390" s="260"/>
      <c r="F390" s="260"/>
      <c r="G390" s="41"/>
      <c r="H390" s="42"/>
      <c r="I390" s="261"/>
      <c r="J390" s="41"/>
      <c r="K390" s="261"/>
      <c r="L390" s="261"/>
      <c r="M390" s="41"/>
      <c r="N390" s="44"/>
      <c r="O390" s="261"/>
      <c r="P390" s="261"/>
      <c r="Q390" s="261"/>
      <c r="R390" s="261"/>
      <c r="S390" s="261"/>
      <c r="T390" s="261"/>
      <c r="U390" s="261"/>
      <c r="V390" s="261"/>
      <c r="W390" s="261"/>
      <c r="X390" s="260"/>
      <c r="Y390" s="260"/>
      <c r="Z390" s="260"/>
      <c r="AA390" s="262"/>
      <c r="AB390" s="47">
        <f>COUNT(D390:Z390)</f>
        <v>1</v>
      </c>
      <c r="AC390" s="48">
        <f>IF(AB390=0,0,AVERAGE(D390:Z390))</f>
        <v>45</v>
      </c>
      <c r="AD390" s="48">
        <f t="array" ref="AD390">IF(AB390=0,0,IF(AB390&gt;9,AVERAGE(LARGE(D390:Z390,{1,2,3,4,5,6,7,8,9,10})),0))</f>
        <v>0</v>
      </c>
      <c r="AE390" s="48">
        <f t="array" ref="AE390">IF(AB390=0,0,IF(AB390&gt;9,SUM(LARGE(D390:Z390,{1,2,3,4,5,6,7,8,9,10})),0))</f>
        <v>0</v>
      </c>
    </row>
    <row r="391" spans="1:31" x14ac:dyDescent="0.25">
      <c r="A391" s="38" t="s">
        <v>110</v>
      </c>
      <c r="B391" s="39" t="s">
        <v>7</v>
      </c>
      <c r="C391" s="39" t="s">
        <v>44</v>
      </c>
      <c r="D391" s="260">
        <v>44</v>
      </c>
      <c r="E391" s="260"/>
      <c r="F391" s="260"/>
      <c r="G391" s="39"/>
      <c r="H391" s="50"/>
      <c r="I391" s="260"/>
      <c r="J391" s="39"/>
      <c r="K391" s="260"/>
      <c r="L391" s="260"/>
      <c r="M391" s="39"/>
      <c r="N391" s="45"/>
      <c r="O391" s="260"/>
      <c r="P391" s="260"/>
      <c r="Q391" s="260"/>
      <c r="R391" s="260"/>
      <c r="S391" s="260"/>
      <c r="T391" s="260"/>
      <c r="U391" s="260"/>
      <c r="V391" s="260"/>
      <c r="W391" s="260"/>
      <c r="X391" s="260"/>
      <c r="Y391" s="260"/>
      <c r="Z391" s="260"/>
      <c r="AA391" s="262"/>
      <c r="AB391" s="47">
        <f>COUNT(D391:Z391)</f>
        <v>1</v>
      </c>
      <c r="AC391" s="48">
        <f>IF(AB391=0,0,AVERAGE(D391:Z391))</f>
        <v>44</v>
      </c>
      <c r="AD391" s="48">
        <f t="array" ref="AD391">IF(AB391=0,0,IF(AB391&gt;9,AVERAGE(LARGE(D391:Z391,{1,2,3,4,5,6,7,8,9,10})),0))</f>
        <v>0</v>
      </c>
      <c r="AE391" s="48">
        <f t="array" ref="AE391">IF(AB391=0,0,IF(AB391&gt;9,SUM(LARGE(D391:Z391,{1,2,3,4,5,6,7,8,9,10})),0))</f>
        <v>0</v>
      </c>
    </row>
    <row r="392" spans="1:31" x14ac:dyDescent="0.25">
      <c r="A392" s="38" t="s">
        <v>189</v>
      </c>
      <c r="B392" s="39" t="s">
        <v>7</v>
      </c>
      <c r="C392" s="39" t="s">
        <v>42</v>
      </c>
      <c r="D392" s="260">
        <v>43</v>
      </c>
      <c r="E392" s="260"/>
      <c r="F392" s="260"/>
      <c r="G392" s="39"/>
      <c r="H392" s="50"/>
      <c r="I392" s="260"/>
      <c r="J392" s="39"/>
      <c r="K392" s="260"/>
      <c r="L392" s="260"/>
      <c r="M392" s="39"/>
      <c r="N392" s="45"/>
      <c r="O392" s="260"/>
      <c r="P392" s="260"/>
      <c r="Q392" s="260"/>
      <c r="R392" s="260"/>
      <c r="S392" s="260"/>
      <c r="T392" s="260"/>
      <c r="U392" s="260"/>
      <c r="V392" s="260"/>
      <c r="W392" s="260"/>
      <c r="X392" s="260"/>
      <c r="Y392" s="260"/>
      <c r="Z392" s="260"/>
      <c r="AA392" s="262"/>
      <c r="AB392" s="47">
        <f>COUNT(D392:Z392)</f>
        <v>1</v>
      </c>
      <c r="AC392" s="48">
        <f>IF(AB392=0,0,AVERAGE(D392:Z392))</f>
        <v>43</v>
      </c>
      <c r="AD392" s="48">
        <f t="array" ref="AD392">IF(AB392=0,0,IF(AB392&gt;9,AVERAGE(LARGE(D392:Z392,{1,2,3,4,5,6,7,8,9,10})),0))</f>
        <v>0</v>
      </c>
      <c r="AE392" s="48">
        <f t="array" ref="AE392">IF(AB392=0,0,IF(AB392&gt;9,SUM(LARGE(D392:Z392,{1,2,3,4,5,6,7,8,9,10})),0))</f>
        <v>0</v>
      </c>
    </row>
    <row r="393" spans="1:31" x14ac:dyDescent="0.25">
      <c r="A393" s="38" t="s">
        <v>110</v>
      </c>
      <c r="B393" s="39" t="s">
        <v>7</v>
      </c>
      <c r="C393" s="39" t="s">
        <v>42</v>
      </c>
      <c r="D393" s="260">
        <v>41</v>
      </c>
      <c r="E393" s="260"/>
      <c r="F393" s="260"/>
      <c r="G393" s="39"/>
      <c r="H393" s="50"/>
      <c r="I393" s="260"/>
      <c r="J393" s="39"/>
      <c r="K393" s="260"/>
      <c r="L393" s="260"/>
      <c r="M393" s="39"/>
      <c r="N393" s="45"/>
      <c r="O393" s="260"/>
      <c r="P393" s="260"/>
      <c r="Q393" s="260"/>
      <c r="R393" s="260"/>
      <c r="S393" s="260"/>
      <c r="T393" s="260"/>
      <c r="U393" s="260"/>
      <c r="V393" s="260"/>
      <c r="W393" s="260"/>
      <c r="X393" s="260"/>
      <c r="Y393" s="260"/>
      <c r="Z393" s="260"/>
      <c r="AA393" s="262"/>
      <c r="AB393" s="47">
        <f>COUNT(D393:Z393)</f>
        <v>1</v>
      </c>
      <c r="AC393" s="48">
        <f>IF(AB393=0,0,AVERAGE(D393:Z393))</f>
        <v>41</v>
      </c>
      <c r="AD393" s="48">
        <f t="array" ref="AD393">IF(AB393=0,0,IF(AB393&gt;9,AVERAGE(LARGE(D393:Z393,{1,2,3,4,5,6,7,8,9,10})),0))</f>
        <v>0</v>
      </c>
      <c r="AE393" s="48">
        <f t="array" ref="AE393">IF(AB393=0,0,IF(AB393&gt;9,SUM(LARGE(D393:Z393,{1,2,3,4,5,6,7,8,9,10})),0))</f>
        <v>0</v>
      </c>
    </row>
    <row r="394" spans="1:31" x14ac:dyDescent="0.25">
      <c r="A394" s="38" t="s">
        <v>159</v>
      </c>
      <c r="B394" s="39" t="s">
        <v>7</v>
      </c>
      <c r="C394" s="39" t="s">
        <v>54</v>
      </c>
      <c r="D394" s="260">
        <v>41</v>
      </c>
      <c r="E394" s="260"/>
      <c r="F394" s="260"/>
      <c r="G394" s="39"/>
      <c r="H394" s="50"/>
      <c r="I394" s="260"/>
      <c r="J394" s="39"/>
      <c r="K394" s="260"/>
      <c r="L394" s="260"/>
      <c r="M394" s="39"/>
      <c r="N394" s="45"/>
      <c r="O394" s="260"/>
      <c r="P394" s="260"/>
      <c r="Q394" s="260"/>
      <c r="R394" s="260"/>
      <c r="S394" s="260"/>
      <c r="T394" s="260"/>
      <c r="U394" s="260"/>
      <c r="V394" s="260"/>
      <c r="W394" s="260"/>
      <c r="X394" s="260"/>
      <c r="Y394" s="260"/>
      <c r="Z394" s="260"/>
      <c r="AA394" s="262"/>
      <c r="AB394" s="47">
        <f>COUNT(D394:Z394)</f>
        <v>1</v>
      </c>
      <c r="AC394" s="48">
        <f>IF(AB394=0,0,AVERAGE(D394:Z394))</f>
        <v>41</v>
      </c>
      <c r="AD394" s="48">
        <f t="array" ref="AD394">IF(AB394=0,0,IF(AB394&gt;9,AVERAGE(LARGE(D394:Z394,{1,2,3,4,5,6,7,8,9,10})),0))</f>
        <v>0</v>
      </c>
      <c r="AE394" s="48">
        <f t="array" ref="AE394">IF(AB394=0,0,IF(AB394&gt;9,SUM(LARGE(D394:Z394,{1,2,3,4,5,6,7,8,9,10})),0))</f>
        <v>0</v>
      </c>
    </row>
    <row r="395" spans="1:31" x14ac:dyDescent="0.25">
      <c r="A395" s="38" t="s">
        <v>193</v>
      </c>
      <c r="B395" s="39" t="s">
        <v>7</v>
      </c>
      <c r="C395" s="39" t="s">
        <v>42</v>
      </c>
      <c r="D395" s="260">
        <v>41</v>
      </c>
      <c r="E395" s="260"/>
      <c r="F395" s="260"/>
      <c r="G395" s="39"/>
      <c r="H395" s="50"/>
      <c r="I395" s="260"/>
      <c r="J395" s="39"/>
      <c r="K395" s="260"/>
      <c r="L395" s="260"/>
      <c r="M395" s="39"/>
      <c r="N395" s="45"/>
      <c r="O395" s="260"/>
      <c r="P395" s="260"/>
      <c r="Q395" s="260"/>
      <c r="R395" s="260"/>
      <c r="S395" s="260"/>
      <c r="T395" s="260"/>
      <c r="U395" s="260"/>
      <c r="V395" s="260"/>
      <c r="W395" s="260"/>
      <c r="X395" s="260"/>
      <c r="Y395" s="260"/>
      <c r="Z395" s="260"/>
      <c r="AA395" s="262"/>
      <c r="AB395" s="47">
        <f>COUNT(D395:Z395)</f>
        <v>1</v>
      </c>
      <c r="AC395" s="48">
        <f>IF(AB395=0,0,AVERAGE(D395:Z395))</f>
        <v>41</v>
      </c>
      <c r="AD395" s="48">
        <f t="array" ref="AD395">IF(AB395=0,0,IF(AB395&gt;9,AVERAGE(LARGE(D395:Z395,{1,2,3,4,5,6,7,8,9,10})),0))</f>
        <v>0</v>
      </c>
      <c r="AE395" s="48">
        <f t="array" ref="AE395">IF(AB395=0,0,IF(AB395&gt;9,SUM(LARGE(D395:Z395,{1,2,3,4,5,6,7,8,9,10})),0))</f>
        <v>0</v>
      </c>
    </row>
    <row r="396" spans="1:31" x14ac:dyDescent="0.25">
      <c r="A396" s="269" t="s">
        <v>193</v>
      </c>
      <c r="B396" s="260" t="s">
        <v>7</v>
      </c>
      <c r="C396" s="39" t="s">
        <v>54</v>
      </c>
      <c r="D396" s="260">
        <v>41</v>
      </c>
      <c r="E396" s="260"/>
      <c r="F396" s="260"/>
      <c r="G396" s="39"/>
      <c r="H396" s="50"/>
      <c r="I396" s="260"/>
      <c r="J396" s="39"/>
      <c r="K396" s="260"/>
      <c r="L396" s="260"/>
      <c r="M396" s="39"/>
      <c r="N396" s="45"/>
      <c r="O396" s="260"/>
      <c r="P396" s="260"/>
      <c r="Q396" s="260"/>
      <c r="R396" s="260"/>
      <c r="S396" s="260"/>
      <c r="T396" s="260"/>
      <c r="U396" s="260"/>
      <c r="V396" s="260"/>
      <c r="W396" s="260"/>
      <c r="X396" s="260"/>
      <c r="Y396" s="260"/>
      <c r="Z396" s="260"/>
      <c r="AA396" s="262"/>
      <c r="AB396" s="47">
        <f>COUNT(D396:Z396)</f>
        <v>1</v>
      </c>
      <c r="AC396" s="48">
        <f>IF(AB396=0,0,AVERAGE(D396:Z396))</f>
        <v>41</v>
      </c>
      <c r="AD396" s="48">
        <f t="array" ref="AD396">IF(AB396=0,0,IF(AB396&gt;9,AVERAGE(LARGE(D396:Z396,{1,2,3,4,5,6,7,8,9,10})),0))</f>
        <v>0</v>
      </c>
      <c r="AE396" s="48">
        <f t="array" ref="AE396">IF(AB396=0,0,IF(AB396&gt;9,SUM(LARGE(D396:Z396,{1,2,3,4,5,6,7,8,9,10})),0))</f>
        <v>0</v>
      </c>
    </row>
    <row r="397" spans="1:31" x14ac:dyDescent="0.25">
      <c r="A397" s="125" t="s">
        <v>64</v>
      </c>
      <c r="B397" s="39" t="s">
        <v>7</v>
      </c>
      <c r="C397" s="39" t="s">
        <v>42</v>
      </c>
      <c r="D397" s="260">
        <v>39</v>
      </c>
      <c r="E397" s="260"/>
      <c r="F397" s="260"/>
      <c r="G397" s="39"/>
      <c r="H397" s="50"/>
      <c r="I397" s="260"/>
      <c r="J397" s="39"/>
      <c r="K397" s="260"/>
      <c r="L397" s="260"/>
      <c r="M397" s="39"/>
      <c r="N397" s="45"/>
      <c r="O397" s="260"/>
      <c r="P397" s="260"/>
      <c r="Q397" s="260"/>
      <c r="R397" s="260"/>
      <c r="S397" s="260"/>
      <c r="T397" s="260"/>
      <c r="U397" s="260"/>
      <c r="V397" s="260"/>
      <c r="W397" s="260"/>
      <c r="X397" s="260"/>
      <c r="Y397" s="260"/>
      <c r="Z397" s="260"/>
      <c r="AA397" s="262"/>
      <c r="AB397" s="47">
        <f>COUNT(D397:Z397)</f>
        <v>1</v>
      </c>
      <c r="AC397" s="48">
        <f>IF(AB397=0,0,AVERAGE(D397:Z397))</f>
        <v>39</v>
      </c>
      <c r="AD397" s="48">
        <f t="array" ref="AD397">IF(AB397=0,0,IF(AB397&gt;9,AVERAGE(LARGE(D397:Z397,{1,2,3,4,5,6,7,8,9,10})),0))</f>
        <v>0</v>
      </c>
      <c r="AE397" s="48">
        <f t="array" ref="AE397">IF(AB397=0,0,IF(AB397&gt;9,SUM(LARGE(D397:Z397,{1,2,3,4,5,6,7,8,9,10})),0))</f>
        <v>0</v>
      </c>
    </row>
    <row r="398" spans="1:31" x14ac:dyDescent="0.25">
      <c r="A398" s="38" t="s">
        <v>64</v>
      </c>
      <c r="B398" s="39" t="s">
        <v>7</v>
      </c>
      <c r="C398" s="39" t="s">
        <v>54</v>
      </c>
      <c r="D398" s="260">
        <v>39</v>
      </c>
      <c r="E398" s="260"/>
      <c r="F398" s="260"/>
      <c r="G398" s="39"/>
      <c r="H398" s="50"/>
      <c r="I398" s="260"/>
      <c r="J398" s="39"/>
      <c r="K398" s="260"/>
      <c r="L398" s="260"/>
      <c r="M398" s="39"/>
      <c r="N398" s="45"/>
      <c r="O398" s="260"/>
      <c r="P398" s="260"/>
      <c r="Q398" s="260"/>
      <c r="R398" s="260"/>
      <c r="S398" s="260"/>
      <c r="T398" s="260"/>
      <c r="U398" s="260"/>
      <c r="V398" s="260"/>
      <c r="W398" s="260"/>
      <c r="X398" s="260"/>
      <c r="Y398" s="260"/>
      <c r="Z398" s="260"/>
      <c r="AA398" s="262"/>
      <c r="AB398" s="47">
        <f>COUNT(D398:Z398)</f>
        <v>1</v>
      </c>
      <c r="AC398" s="48">
        <f>IF(AB398=0,0,AVERAGE(D398:Z398))</f>
        <v>39</v>
      </c>
      <c r="AD398" s="48">
        <f t="array" ref="AD398">IF(AB398=0,0,IF(AB398&gt;9,AVERAGE(LARGE(D398:Z398,{1,2,3,4,5,6,7,8,9,10})),0))</f>
        <v>0</v>
      </c>
      <c r="AE398" s="48">
        <f t="array" ref="AE398">IF(AB398=0,0,IF(AB398&gt;9,SUM(LARGE(D398:Z398,{1,2,3,4,5,6,7,8,9,10})),0))</f>
        <v>0</v>
      </c>
    </row>
    <row r="399" spans="1:31" x14ac:dyDescent="0.25">
      <c r="A399" s="269" t="s">
        <v>344</v>
      </c>
      <c r="B399" s="262" t="s">
        <v>7</v>
      </c>
      <c r="C399" s="39" t="s">
        <v>54</v>
      </c>
      <c r="D399" s="260">
        <v>39</v>
      </c>
      <c r="E399" s="260"/>
      <c r="F399" s="260"/>
      <c r="G399" s="39"/>
      <c r="H399" s="50"/>
      <c r="I399" s="260"/>
      <c r="J399" s="39"/>
      <c r="K399" s="260"/>
      <c r="L399" s="260"/>
      <c r="M399" s="39"/>
      <c r="N399" s="45"/>
      <c r="O399" s="260"/>
      <c r="P399" s="260"/>
      <c r="Q399" s="260"/>
      <c r="R399" s="260"/>
      <c r="S399" s="260"/>
      <c r="T399" s="260"/>
      <c r="U399" s="260"/>
      <c r="V399" s="260"/>
      <c r="W399" s="260"/>
      <c r="X399" s="260"/>
      <c r="Y399" s="260"/>
      <c r="Z399" s="260"/>
      <c r="AA399" s="262"/>
      <c r="AB399" s="47">
        <f>COUNT(D399:Z399)</f>
        <v>1</v>
      </c>
      <c r="AC399" s="48">
        <f>IF(AB399=0,0,AVERAGE(D399:Z399))</f>
        <v>39</v>
      </c>
      <c r="AD399" s="48">
        <f t="array" ref="AD399">IF(AB399=0,0,IF(AB399&gt;9,AVERAGE(LARGE(D399:Z399,{1,2,3,4,5,6,7,8,9,10})),0))</f>
        <v>0</v>
      </c>
      <c r="AE399" s="48">
        <f t="array" ref="AE399">IF(AB399=0,0,IF(AB399&gt;9,SUM(LARGE(D399:Z399,{1,2,3,4,5,6,7,8,9,10})),0))</f>
        <v>0</v>
      </c>
    </row>
    <row r="400" spans="1:31" x14ac:dyDescent="0.25">
      <c r="A400" s="38" t="s">
        <v>116</v>
      </c>
      <c r="B400" s="39" t="s">
        <v>7</v>
      </c>
      <c r="C400" s="49" t="s">
        <v>44</v>
      </c>
      <c r="D400" s="260">
        <v>38</v>
      </c>
      <c r="E400" s="260"/>
      <c r="F400" s="260"/>
      <c r="G400" s="39"/>
      <c r="H400" s="50"/>
      <c r="I400" s="260"/>
      <c r="J400" s="39"/>
      <c r="K400" s="260"/>
      <c r="L400" s="260"/>
      <c r="M400" s="39"/>
      <c r="N400" s="45"/>
      <c r="O400" s="260"/>
      <c r="P400" s="260"/>
      <c r="Q400" s="260"/>
      <c r="R400" s="260"/>
      <c r="S400" s="260"/>
      <c r="T400" s="260"/>
      <c r="U400" s="260"/>
      <c r="V400" s="260"/>
      <c r="W400" s="260"/>
      <c r="X400" s="260"/>
      <c r="Y400" s="260"/>
      <c r="Z400" s="260"/>
      <c r="AA400" s="262"/>
      <c r="AB400" s="47">
        <f>COUNT(D400:Z400)</f>
        <v>1</v>
      </c>
      <c r="AC400" s="48">
        <f>IF(AB400=0,0,AVERAGE(D400:Z400))</f>
        <v>38</v>
      </c>
      <c r="AD400" s="48">
        <f t="array" ref="AD400">IF(AB400=0,0,IF(AB400&gt;9,AVERAGE(LARGE(D400:Z400,{1,2,3,4,5,6,7,8,9,10})),0))</f>
        <v>0</v>
      </c>
      <c r="AE400" s="48">
        <f t="array" ref="AE400">IF(AB400=0,0,IF(AB400&gt;9,SUM(LARGE(D400:Z400,{1,2,3,4,5,6,7,8,9,10})),0))</f>
        <v>0</v>
      </c>
    </row>
    <row r="401" spans="1:31" x14ac:dyDescent="0.25">
      <c r="A401" s="38" t="s">
        <v>192</v>
      </c>
      <c r="B401" s="39" t="s">
        <v>7</v>
      </c>
      <c r="C401" s="39" t="s">
        <v>42</v>
      </c>
      <c r="D401" s="260">
        <v>38</v>
      </c>
      <c r="E401" s="260"/>
      <c r="F401" s="260"/>
      <c r="G401" s="39"/>
      <c r="H401" s="50"/>
      <c r="I401" s="260"/>
      <c r="J401" s="39"/>
      <c r="K401" s="260"/>
      <c r="L401" s="260"/>
      <c r="M401" s="39"/>
      <c r="N401" s="45"/>
      <c r="O401" s="260"/>
      <c r="P401" s="260"/>
      <c r="Q401" s="260"/>
      <c r="R401" s="260"/>
      <c r="S401" s="260"/>
      <c r="T401" s="260"/>
      <c r="U401" s="260"/>
      <c r="V401" s="260"/>
      <c r="W401" s="260"/>
      <c r="X401" s="260"/>
      <c r="Y401" s="260"/>
      <c r="Z401" s="45"/>
      <c r="AA401" s="262"/>
      <c r="AB401" s="47">
        <f>COUNT(D401:Z401)</f>
        <v>1</v>
      </c>
      <c r="AC401" s="48">
        <f>IF(AB401=0,0,AVERAGE(D401:Z401))</f>
        <v>38</v>
      </c>
      <c r="AD401" s="48">
        <f t="array" ref="AD401">IF(AB401=0,0,IF(AB401&gt;9,AVERAGE(LARGE(D401:Z401,{1,2,3,4,5,6,7,8,9,10})),0))</f>
        <v>0</v>
      </c>
      <c r="AE401" s="48">
        <f t="array" ref="AE401">IF(AB401=0,0,IF(AB401&gt;9,SUM(LARGE(D401:Z401,{1,2,3,4,5,6,7,8,9,10})),0))</f>
        <v>0</v>
      </c>
    </row>
    <row r="402" spans="1:31" x14ac:dyDescent="0.25">
      <c r="A402" s="38" t="s">
        <v>116</v>
      </c>
      <c r="B402" s="39" t="s">
        <v>7</v>
      </c>
      <c r="C402" s="39" t="s">
        <v>54</v>
      </c>
      <c r="D402" s="260">
        <v>37</v>
      </c>
      <c r="E402" s="260"/>
      <c r="F402" s="260"/>
      <c r="G402" s="39"/>
      <c r="H402" s="50"/>
      <c r="I402" s="260"/>
      <c r="J402" s="39"/>
      <c r="K402" s="260"/>
      <c r="L402" s="260"/>
      <c r="M402" s="39"/>
      <c r="N402" s="45"/>
      <c r="O402" s="260"/>
      <c r="P402" s="260"/>
      <c r="Q402" s="260"/>
      <c r="R402" s="260"/>
      <c r="S402" s="260"/>
      <c r="T402" s="260"/>
      <c r="U402" s="260"/>
      <c r="V402" s="260"/>
      <c r="W402" s="260"/>
      <c r="X402" s="260"/>
      <c r="Y402" s="260"/>
      <c r="Z402" s="260"/>
      <c r="AA402" s="262"/>
      <c r="AB402" s="47">
        <f>COUNT(D402:Z402)</f>
        <v>1</v>
      </c>
      <c r="AC402" s="48">
        <f>IF(AB402=0,0,AVERAGE(D402:Z402))</f>
        <v>37</v>
      </c>
      <c r="AD402" s="48">
        <f t="array" ref="AD402">IF(AB402=0,0,IF(AB402&gt;9,AVERAGE(LARGE(D402:Z402,{1,2,3,4,5,6,7,8,9,10})),0))</f>
        <v>0</v>
      </c>
      <c r="AE402" s="48">
        <f t="array" ref="AE402">IF(AB402=0,0,IF(AB402&gt;9,SUM(LARGE(D402:Z402,{1,2,3,4,5,6,7,8,9,10})),0))</f>
        <v>0</v>
      </c>
    </row>
    <row r="403" spans="1:31" x14ac:dyDescent="0.25">
      <c r="A403" s="38" t="s">
        <v>133</v>
      </c>
      <c r="B403" s="39" t="s">
        <v>7</v>
      </c>
      <c r="C403" s="39" t="s">
        <v>42</v>
      </c>
      <c r="D403" s="260">
        <v>37</v>
      </c>
      <c r="E403" s="260"/>
      <c r="F403" s="260"/>
      <c r="G403" s="39"/>
      <c r="H403" s="50"/>
      <c r="I403" s="260"/>
      <c r="J403" s="39"/>
      <c r="K403" s="260"/>
      <c r="L403" s="260"/>
      <c r="M403" s="39"/>
      <c r="N403" s="45"/>
      <c r="O403" s="260"/>
      <c r="P403" s="260"/>
      <c r="Q403" s="260"/>
      <c r="R403" s="260"/>
      <c r="S403" s="260"/>
      <c r="T403" s="260"/>
      <c r="U403" s="260"/>
      <c r="V403" s="260"/>
      <c r="W403" s="260"/>
      <c r="X403" s="260"/>
      <c r="Y403" s="260"/>
      <c r="Z403" s="260"/>
      <c r="AA403" s="262"/>
      <c r="AB403" s="47">
        <f>COUNT(D403:Z403)</f>
        <v>1</v>
      </c>
      <c r="AC403" s="48">
        <f>IF(AB403=0,0,AVERAGE(D403:Z403))</f>
        <v>37</v>
      </c>
      <c r="AD403" s="48">
        <f t="array" ref="AD403">IF(AB403=0,0,IF(AB403&gt;9,AVERAGE(LARGE(D403:Z403,{1,2,3,4,5,6,7,8,9,10})),0))</f>
        <v>0</v>
      </c>
      <c r="AE403" s="48">
        <f t="array" ref="AE403">IF(AB403=0,0,IF(AB403&gt;9,SUM(LARGE(D403:Z403,{1,2,3,4,5,6,7,8,9,10})),0))</f>
        <v>0</v>
      </c>
    </row>
    <row r="404" spans="1:31" x14ac:dyDescent="0.25">
      <c r="A404" s="269" t="s">
        <v>418</v>
      </c>
      <c r="B404" s="262" t="s">
        <v>7</v>
      </c>
      <c r="C404" s="262" t="s">
        <v>42</v>
      </c>
      <c r="D404" s="262">
        <v>36</v>
      </c>
      <c r="E404" s="262"/>
      <c r="F404" s="262"/>
      <c r="G404" s="53"/>
      <c r="H404" s="66"/>
      <c r="I404" s="262"/>
      <c r="J404" s="53"/>
      <c r="K404" s="260"/>
      <c r="L404" s="262"/>
      <c r="M404" s="53"/>
      <c r="N404" s="59"/>
      <c r="O404" s="262"/>
      <c r="P404" s="262"/>
      <c r="Q404" s="262"/>
      <c r="R404" s="262"/>
      <c r="S404" s="262"/>
      <c r="T404" s="262"/>
      <c r="U404" s="262"/>
      <c r="V404" s="262"/>
      <c r="W404" s="262"/>
      <c r="X404" s="262"/>
      <c r="Y404" s="262"/>
      <c r="Z404" s="262"/>
      <c r="AA404" s="53"/>
      <c r="AB404" s="47">
        <f>COUNT(D404:Z404)</f>
        <v>1</v>
      </c>
      <c r="AC404" s="48">
        <f>IF(AB404=0,0,AVERAGE(D404:Z404))</f>
        <v>36</v>
      </c>
      <c r="AD404" s="48">
        <f t="array" ref="AD404">IF(AB404=0,0,IF(AB404&gt;9,AVERAGE(LARGE(D404:Z404,{1,2,3,4,5,6,7,8,9,10})),0))</f>
        <v>0</v>
      </c>
      <c r="AE404" s="48">
        <f t="array" ref="AE404">IF(AB404=0,0,IF(AB404&gt;9,SUM(LARGE(D404:Z404,{1,2,3,4,5,6,7,8,9,10})),0))</f>
        <v>0</v>
      </c>
    </row>
    <row r="405" spans="1:31" x14ac:dyDescent="0.25">
      <c r="A405" s="38" t="s">
        <v>339</v>
      </c>
      <c r="B405" s="39" t="s">
        <v>7</v>
      </c>
      <c r="C405" s="39" t="s">
        <v>52</v>
      </c>
      <c r="D405" s="260">
        <v>34</v>
      </c>
      <c r="E405" s="260"/>
      <c r="F405" s="260"/>
      <c r="G405" s="39"/>
      <c r="H405" s="50"/>
      <c r="I405" s="260"/>
      <c r="J405" s="39"/>
      <c r="K405" s="260"/>
      <c r="L405" s="260"/>
      <c r="M405" s="39"/>
      <c r="N405" s="45"/>
      <c r="O405" s="260"/>
      <c r="P405" s="260"/>
      <c r="Q405" s="260"/>
      <c r="R405" s="260"/>
      <c r="S405" s="283"/>
      <c r="T405" s="260"/>
      <c r="U405" s="260"/>
      <c r="V405" s="260"/>
      <c r="W405" s="260"/>
      <c r="X405" s="260"/>
      <c r="Y405" s="260"/>
      <c r="Z405" s="260"/>
      <c r="AA405" s="262"/>
      <c r="AB405" s="47">
        <f>COUNT(D405:Z405)</f>
        <v>1</v>
      </c>
      <c r="AC405" s="48">
        <f>IF(AB405=0,0,AVERAGE(D405:Z405))</f>
        <v>34</v>
      </c>
      <c r="AD405" s="48">
        <f t="array" ref="AD405">IF(AB405=0,0,IF(AB405&gt;9,AVERAGE(LARGE(D405:Z405,{1,2,3,4,5,6,7,8,9,10})),0))</f>
        <v>0</v>
      </c>
      <c r="AE405" s="48">
        <f t="array" ref="AE405">IF(AB405=0,0,IF(AB405&gt;9,SUM(LARGE(D405:Z405,{1,2,3,4,5,6,7,8,9,10})),0))</f>
        <v>0</v>
      </c>
    </row>
    <row r="406" spans="1:31" x14ac:dyDescent="0.25">
      <c r="A406" s="38" t="s">
        <v>336</v>
      </c>
      <c r="B406" s="39" t="s">
        <v>7</v>
      </c>
      <c r="C406" s="39" t="s">
        <v>44</v>
      </c>
      <c r="D406" s="260">
        <v>34</v>
      </c>
      <c r="E406" s="260"/>
      <c r="F406" s="260"/>
      <c r="G406" s="41"/>
      <c r="H406" s="42"/>
      <c r="I406" s="261"/>
      <c r="J406" s="41"/>
      <c r="K406" s="261"/>
      <c r="L406" s="261"/>
      <c r="M406" s="41"/>
      <c r="N406" s="44"/>
      <c r="O406" s="261"/>
      <c r="P406" s="261"/>
      <c r="Q406" s="261"/>
      <c r="R406" s="261"/>
      <c r="S406" s="261"/>
      <c r="T406" s="261"/>
      <c r="U406" s="261"/>
      <c r="V406" s="261"/>
      <c r="W406" s="261"/>
      <c r="X406" s="260"/>
      <c r="Y406" s="260"/>
      <c r="Z406" s="260"/>
      <c r="AA406" s="262"/>
      <c r="AB406" s="47">
        <f>COUNT(D406:Z406)</f>
        <v>1</v>
      </c>
      <c r="AC406" s="48">
        <f>IF(AB406=0,0,AVERAGE(D406:Z406))</f>
        <v>34</v>
      </c>
      <c r="AD406" s="48">
        <f t="array" ref="AD406">IF(AB406=0,0,IF(AB406&gt;9,AVERAGE(LARGE(D406:Z406,{1,2,3,4,5,6,7,8,9,10})),0))</f>
        <v>0</v>
      </c>
      <c r="AE406" s="48">
        <f t="array" ref="AE406">IF(AB406=0,0,IF(AB406&gt;9,SUM(LARGE(D406:Z406,{1,2,3,4,5,6,7,8,9,10})),0))</f>
        <v>0</v>
      </c>
    </row>
    <row r="407" spans="1:31" x14ac:dyDescent="0.25">
      <c r="A407" s="38" t="s">
        <v>190</v>
      </c>
      <c r="B407" s="39" t="s">
        <v>7</v>
      </c>
      <c r="C407" s="39" t="s">
        <v>52</v>
      </c>
      <c r="D407" s="260">
        <v>32</v>
      </c>
      <c r="E407" s="260"/>
      <c r="F407" s="260"/>
      <c r="G407" s="39"/>
      <c r="H407" s="50"/>
      <c r="I407" s="260"/>
      <c r="J407" s="39"/>
      <c r="K407" s="260"/>
      <c r="L407" s="260"/>
      <c r="M407" s="39"/>
      <c r="N407" s="45"/>
      <c r="O407" s="260"/>
      <c r="P407" s="260"/>
      <c r="Q407" s="260"/>
      <c r="R407" s="260"/>
      <c r="S407" s="260"/>
      <c r="T407" s="260"/>
      <c r="U407" s="260"/>
      <c r="V407" s="260"/>
      <c r="W407" s="260"/>
      <c r="X407" s="260"/>
      <c r="Y407" s="260"/>
      <c r="Z407" s="260"/>
      <c r="AA407" s="262"/>
      <c r="AB407" s="47">
        <f>COUNT(D407:Z407)</f>
        <v>1</v>
      </c>
      <c r="AC407" s="48">
        <f>IF(AB407=0,0,AVERAGE(D407:Z407))</f>
        <v>32</v>
      </c>
      <c r="AD407" s="48">
        <f t="array" ref="AD407">IF(AB407=0,0,IF(AB407&gt;9,AVERAGE(LARGE(D407:Z407,{1,2,3,4,5,6,7,8,9,10})),0))</f>
        <v>0</v>
      </c>
      <c r="AE407" s="48">
        <f t="array" ref="AE407">IF(AB407=0,0,IF(AB407&gt;9,SUM(LARGE(D407:Z407,{1,2,3,4,5,6,7,8,9,10})),0))</f>
        <v>0</v>
      </c>
    </row>
    <row r="408" spans="1:31" x14ac:dyDescent="0.25">
      <c r="A408" s="38" t="s">
        <v>322</v>
      </c>
      <c r="B408" s="39" t="s">
        <v>7</v>
      </c>
      <c r="C408" s="39" t="s">
        <v>47</v>
      </c>
      <c r="D408" s="260">
        <v>31</v>
      </c>
      <c r="E408" s="260"/>
      <c r="F408" s="260"/>
      <c r="G408" s="39"/>
      <c r="H408" s="50"/>
      <c r="I408" s="260"/>
      <c r="J408" s="39"/>
      <c r="K408" s="260"/>
      <c r="L408" s="260"/>
      <c r="M408" s="39"/>
      <c r="N408" s="45"/>
      <c r="O408" s="260"/>
      <c r="P408" s="260"/>
      <c r="Q408" s="260"/>
      <c r="R408" s="260"/>
      <c r="S408" s="260"/>
      <c r="T408" s="260"/>
      <c r="U408" s="260"/>
      <c r="V408" s="260"/>
      <c r="W408" s="260"/>
      <c r="X408" s="260"/>
      <c r="Y408" s="260"/>
      <c r="Z408" s="260"/>
      <c r="AA408" s="262"/>
      <c r="AB408" s="47">
        <f>COUNT(D408:Z408)</f>
        <v>1</v>
      </c>
      <c r="AC408" s="48">
        <f>IF(AB408=0,0,AVERAGE(D408:Z408))</f>
        <v>31</v>
      </c>
      <c r="AD408" s="48">
        <f t="array" ref="AD408">IF(AB408=0,0,IF(AB408&gt;9,AVERAGE(LARGE(D408:Z408,{1,2,3,4,5,6,7,8,9,10})),0))</f>
        <v>0</v>
      </c>
      <c r="AE408" s="48">
        <f t="array" ref="AE408">IF(AB408=0,0,IF(AB408&gt;9,SUM(LARGE(D408:Z408,{1,2,3,4,5,6,7,8,9,10})),0))</f>
        <v>0</v>
      </c>
    </row>
    <row r="409" spans="1:31" x14ac:dyDescent="0.25">
      <c r="A409" s="38" t="s">
        <v>322</v>
      </c>
      <c r="B409" s="39" t="s">
        <v>7</v>
      </c>
      <c r="C409" s="39" t="s">
        <v>42</v>
      </c>
      <c r="D409" s="260">
        <v>28</v>
      </c>
      <c r="E409" s="260"/>
      <c r="F409" s="260"/>
      <c r="G409" s="39"/>
      <c r="H409" s="50"/>
      <c r="I409" s="260"/>
      <c r="J409" s="39"/>
      <c r="K409" s="260"/>
      <c r="L409" s="260"/>
      <c r="M409" s="39"/>
      <c r="N409" s="45"/>
      <c r="O409" s="38"/>
      <c r="P409" s="260"/>
      <c r="Q409" s="260"/>
      <c r="R409" s="260"/>
      <c r="S409" s="260"/>
      <c r="T409" s="260"/>
      <c r="U409" s="260"/>
      <c r="V409" s="260"/>
      <c r="W409" s="260"/>
      <c r="X409" s="260"/>
      <c r="Y409" s="260"/>
      <c r="Z409" s="260"/>
      <c r="AA409" s="262"/>
      <c r="AB409" s="47">
        <f>COUNT(D409:Z409)</f>
        <v>1</v>
      </c>
      <c r="AC409" s="48">
        <f>IF(AB409=0,0,AVERAGE(D409:Z409))</f>
        <v>28</v>
      </c>
      <c r="AD409" s="48">
        <f t="array" ref="AD409">IF(AB409=0,0,IF(AB409&gt;9,AVERAGE(LARGE(D409:Z409,{1,2,3,4,5,6,7,8,9,10})),0))</f>
        <v>0</v>
      </c>
      <c r="AE409" s="48">
        <f t="array" ref="AE409">IF(AB409=0,0,IF(AB409&gt;9,SUM(LARGE(D409:Z409,{1,2,3,4,5,6,7,8,9,10})),0))</f>
        <v>0</v>
      </c>
    </row>
    <row r="410" spans="1:31" x14ac:dyDescent="0.25">
      <c r="A410" s="285" t="s">
        <v>426</v>
      </c>
      <c r="B410" s="286" t="s">
        <v>7</v>
      </c>
      <c r="C410" s="286" t="s">
        <v>42</v>
      </c>
      <c r="D410" s="286">
        <v>27</v>
      </c>
      <c r="E410" s="286"/>
      <c r="F410" s="286"/>
      <c r="G410" s="287"/>
      <c r="H410" s="288"/>
      <c r="I410" s="286"/>
      <c r="J410" s="287"/>
      <c r="K410" s="289"/>
      <c r="L410" s="286"/>
      <c r="M410" s="287"/>
      <c r="N410" s="290"/>
      <c r="O410" s="286"/>
      <c r="P410" s="286"/>
      <c r="Q410" s="286"/>
      <c r="R410" s="286"/>
      <c r="S410" s="286"/>
      <c r="T410" s="286"/>
      <c r="U410" s="286"/>
      <c r="V410" s="286"/>
      <c r="W410" s="286"/>
      <c r="X410" s="286"/>
      <c r="Y410" s="286"/>
      <c r="Z410" s="286"/>
      <c r="AA410" s="287"/>
      <c r="AB410" s="47">
        <f>COUNT(D410:Z410)</f>
        <v>1</v>
      </c>
      <c r="AC410" s="48">
        <f>IF(AB410=0,0,AVERAGE(D410:Z410))</f>
        <v>27</v>
      </c>
      <c r="AD410" s="48">
        <f t="array" ref="AD410">IF(AB410=0,0,IF(AB410&gt;9,AVERAGE(LARGE(D410:Z410,{1,2,3,4,5,6,7,8,9,10})),0))</f>
        <v>0</v>
      </c>
      <c r="AE410" s="48">
        <f t="array" ref="AE410">IF(AB410=0,0,IF(AB410&gt;9,SUM(LARGE(D410:Z410,{1,2,3,4,5,6,7,8,9,10})),0))</f>
        <v>0</v>
      </c>
    </row>
    <row r="411" spans="1:31" x14ac:dyDescent="0.25">
      <c r="A411" s="269" t="s">
        <v>335</v>
      </c>
      <c r="B411" s="262" t="s">
        <v>7</v>
      </c>
      <c r="C411" s="262" t="s">
        <v>54</v>
      </c>
      <c r="D411" s="260">
        <v>26</v>
      </c>
      <c r="E411" s="260"/>
      <c r="F411" s="260"/>
      <c r="G411" s="39"/>
      <c r="H411" s="50"/>
      <c r="I411" s="260"/>
      <c r="J411" s="39"/>
      <c r="K411" s="260"/>
      <c r="L411" s="260"/>
      <c r="M411" s="39"/>
      <c r="N411" s="45"/>
      <c r="O411" s="260"/>
      <c r="P411" s="260"/>
      <c r="Q411" s="260"/>
      <c r="R411" s="260"/>
      <c r="S411" s="260"/>
      <c r="T411" s="260"/>
      <c r="U411" s="260"/>
      <c r="V411" s="260"/>
      <c r="W411" s="260"/>
      <c r="X411" s="260"/>
      <c r="Y411" s="260"/>
      <c r="Z411" s="260"/>
      <c r="AA411" s="262"/>
      <c r="AB411" s="47">
        <f>COUNT(D411:Z411)</f>
        <v>1</v>
      </c>
      <c r="AC411" s="48">
        <f>IF(AB411=0,0,AVERAGE(D411:Z411))</f>
        <v>26</v>
      </c>
      <c r="AD411" s="48">
        <f t="array" ref="AD411">IF(AB411=0,0,IF(AB411&gt;9,AVERAGE(LARGE(D411:Z411,{1,2,3,4,5,6,7,8,9,10})),0))</f>
        <v>0</v>
      </c>
      <c r="AE411" s="48">
        <f t="array" ref="AE411">IF(AB411=0,0,IF(AB411&gt;9,SUM(LARGE(D411:Z411,{1,2,3,4,5,6,7,8,9,10})),0))</f>
        <v>0</v>
      </c>
    </row>
    <row r="412" spans="1:31" x14ac:dyDescent="0.25">
      <c r="A412" s="285" t="s">
        <v>420</v>
      </c>
      <c r="B412" s="286" t="s">
        <v>7</v>
      </c>
      <c r="C412" s="286" t="s">
        <v>55</v>
      </c>
      <c r="D412" s="286">
        <v>25</v>
      </c>
      <c r="E412" s="286"/>
      <c r="F412" s="286"/>
      <c r="G412" s="287"/>
      <c r="H412" s="288"/>
      <c r="I412" s="286"/>
      <c r="J412" s="287"/>
      <c r="K412" s="289"/>
      <c r="L412" s="286"/>
      <c r="M412" s="287"/>
      <c r="N412" s="290"/>
      <c r="O412" s="286"/>
      <c r="P412" s="286"/>
      <c r="Q412" s="286"/>
      <c r="R412" s="286"/>
      <c r="S412" s="286"/>
      <c r="T412" s="286"/>
      <c r="U412" s="286"/>
      <c r="V412" s="286"/>
      <c r="W412" s="286"/>
      <c r="X412" s="286"/>
      <c r="Y412" s="286"/>
      <c r="Z412" s="286"/>
      <c r="AA412" s="287"/>
      <c r="AB412" s="47">
        <f>COUNT(D412:Z412)</f>
        <v>1</v>
      </c>
      <c r="AC412" s="48">
        <f>IF(AB412=0,0,AVERAGE(D412:Z412))</f>
        <v>25</v>
      </c>
      <c r="AD412" s="48">
        <f t="array" ref="AD412">IF(AB412=0,0,IF(AB412&gt;9,AVERAGE(LARGE(D412:Z412,{1,2,3,4,5,6,7,8,9,10})),0))</f>
        <v>0</v>
      </c>
      <c r="AE412" s="48">
        <f t="array" ref="AE412">IF(AB412=0,0,IF(AB412&gt;9,SUM(LARGE(D412:Z412,{1,2,3,4,5,6,7,8,9,10})),0))</f>
        <v>0</v>
      </c>
    </row>
    <row r="413" spans="1:31" x14ac:dyDescent="0.25">
      <c r="A413" s="327" t="s">
        <v>419</v>
      </c>
      <c r="B413" s="286" t="s">
        <v>7</v>
      </c>
      <c r="C413" s="286" t="s">
        <v>42</v>
      </c>
      <c r="D413" s="286">
        <v>23</v>
      </c>
      <c r="E413" s="286"/>
      <c r="F413" s="286"/>
      <c r="G413" s="287"/>
      <c r="H413" s="288"/>
      <c r="I413" s="286"/>
      <c r="J413" s="287"/>
      <c r="K413" s="289"/>
      <c r="L413" s="286"/>
      <c r="M413" s="287"/>
      <c r="N413" s="290"/>
      <c r="O413" s="286"/>
      <c r="P413" s="286"/>
      <c r="Q413" s="286"/>
      <c r="R413" s="286"/>
      <c r="S413" s="286"/>
      <c r="T413" s="286"/>
      <c r="U413" s="286"/>
      <c r="V413" s="286"/>
      <c r="W413" s="286"/>
      <c r="X413" s="286"/>
      <c r="Y413" s="286"/>
      <c r="Z413" s="286"/>
      <c r="AA413" s="287"/>
      <c r="AB413" s="47">
        <f>COUNT(D413:Z413)</f>
        <v>1</v>
      </c>
      <c r="AC413" s="48">
        <f>IF(AB413=0,0,AVERAGE(D413:Z413))</f>
        <v>23</v>
      </c>
      <c r="AD413" s="48">
        <f t="array" ref="AD413">IF(AB413=0,0,IF(AB413&gt;9,AVERAGE(LARGE(D413:Z413,{1,2,3,4,5,6,7,8,9,10})),0))</f>
        <v>0</v>
      </c>
      <c r="AE413" s="48">
        <f t="array" ref="AE413">IF(AB413=0,0,IF(AB413&gt;9,SUM(LARGE(D413:Z413,{1,2,3,4,5,6,7,8,9,10})),0))</f>
        <v>0</v>
      </c>
    </row>
    <row r="414" spans="1:31" x14ac:dyDescent="0.25">
      <c r="A414" s="285" t="s">
        <v>432</v>
      </c>
      <c r="B414" s="286" t="s">
        <v>7</v>
      </c>
      <c r="C414" s="286" t="s">
        <v>52</v>
      </c>
      <c r="D414" s="286">
        <v>14</v>
      </c>
      <c r="E414" s="286"/>
      <c r="F414" s="286"/>
      <c r="G414" s="287"/>
      <c r="H414" s="288"/>
      <c r="I414" s="286"/>
      <c r="J414" s="287"/>
      <c r="K414" s="289"/>
      <c r="L414" s="286"/>
      <c r="M414" s="287"/>
      <c r="N414" s="290"/>
      <c r="O414" s="286"/>
      <c r="P414" s="286"/>
      <c r="Q414" s="286"/>
      <c r="R414" s="286"/>
      <c r="S414" s="286"/>
      <c r="T414" s="286"/>
      <c r="U414" s="286"/>
      <c r="V414" s="286"/>
      <c r="W414" s="286"/>
      <c r="X414" s="286"/>
      <c r="Y414" s="286"/>
      <c r="Z414" s="286"/>
      <c r="AA414" s="287"/>
      <c r="AB414" s="47">
        <f>COUNT(D414:Z414)</f>
        <v>1</v>
      </c>
      <c r="AC414" s="48">
        <f>IF(AB414=0,0,AVERAGE(D414:Z414))</f>
        <v>14</v>
      </c>
      <c r="AD414" s="48">
        <f t="array" ref="AD414">IF(AB414=0,0,IF(AB414&gt;9,AVERAGE(LARGE(D414:Z414,{1,2,3,4,5,6,7,8,9,10})),0))</f>
        <v>0</v>
      </c>
      <c r="AE414" s="48">
        <f t="array" ref="AE414">IF(AB414=0,0,IF(AB414&gt;9,SUM(LARGE(D414:Z414,{1,2,3,4,5,6,7,8,9,10})),0))</f>
        <v>0</v>
      </c>
    </row>
    <row r="415" spans="1:31" x14ac:dyDescent="0.25">
      <c r="A415" s="285" t="s">
        <v>433</v>
      </c>
      <c r="B415" s="286" t="s">
        <v>7</v>
      </c>
      <c r="C415" s="286" t="s">
        <v>42</v>
      </c>
      <c r="D415" s="286">
        <v>10</v>
      </c>
      <c r="E415" s="286"/>
      <c r="F415" s="286"/>
      <c r="G415" s="287"/>
      <c r="H415" s="288"/>
      <c r="I415" s="286"/>
      <c r="J415" s="287"/>
      <c r="K415" s="289"/>
      <c r="L415" s="286"/>
      <c r="M415" s="287"/>
      <c r="N415" s="290"/>
      <c r="O415" s="286"/>
      <c r="P415" s="286"/>
      <c r="Q415" s="286"/>
      <c r="R415" s="286"/>
      <c r="S415" s="286"/>
      <c r="T415" s="286"/>
      <c r="U415" s="286"/>
      <c r="V415" s="286"/>
      <c r="W415" s="286"/>
      <c r="X415" s="286"/>
      <c r="Y415" s="286"/>
      <c r="Z415" s="286"/>
      <c r="AA415" s="287"/>
      <c r="AB415" s="47">
        <f>COUNT(D415:Z415)</f>
        <v>1</v>
      </c>
      <c r="AC415" s="48">
        <f>IF(AB415=0,0,AVERAGE(D415:Z415))</f>
        <v>10</v>
      </c>
      <c r="AD415" s="48">
        <f t="array" ref="AD415">IF(AB415=0,0,IF(AB415&gt;9,AVERAGE(LARGE(D415:Z415,{1,2,3,4,5,6,7,8,9,10})),0))</f>
        <v>0</v>
      </c>
      <c r="AE415" s="48">
        <f t="array" ref="AE415">IF(AB415=0,0,IF(AB415&gt;9,SUM(LARGE(D415:Z415,{1,2,3,4,5,6,7,8,9,10})),0))</f>
        <v>0</v>
      </c>
    </row>
    <row r="416" spans="1:31" x14ac:dyDescent="0.25">
      <c r="A416" s="38" t="s">
        <v>63</v>
      </c>
      <c r="B416" s="39" t="s">
        <v>7</v>
      </c>
      <c r="C416" s="39" t="s">
        <v>52</v>
      </c>
      <c r="D416" s="260"/>
      <c r="E416" s="260"/>
      <c r="F416" s="260"/>
      <c r="G416" s="39"/>
      <c r="H416" s="50"/>
      <c r="I416" s="260"/>
      <c r="J416" s="39"/>
      <c r="K416" s="260"/>
      <c r="L416" s="260"/>
      <c r="M416" s="39"/>
      <c r="N416" s="45"/>
      <c r="O416" s="260"/>
      <c r="P416" s="260"/>
      <c r="Q416" s="260"/>
      <c r="R416" s="260"/>
      <c r="S416" s="260"/>
      <c r="T416" s="260"/>
      <c r="U416" s="260"/>
      <c r="V416" s="260"/>
      <c r="W416" s="260"/>
      <c r="X416" s="260"/>
      <c r="Y416" s="260"/>
      <c r="Z416" s="260"/>
      <c r="AA416" s="262"/>
      <c r="AB416" s="47">
        <f>COUNT(D416:Z416)</f>
        <v>0</v>
      </c>
      <c r="AC416" s="48">
        <f>IF(AB416=0,0,AVERAGE(D416:Z416))</f>
        <v>0</v>
      </c>
      <c r="AD416" s="48">
        <f t="array" ref="AD416">IF(AB416=0,0,IF(AB416&gt;9,AVERAGE(LARGE(D416:Z416,{1,2,3,4,5,6,7,8,9,10})),0))</f>
        <v>0</v>
      </c>
      <c r="AE416" s="48">
        <f t="array" ref="AE416">IF(AB416=0,0,IF(AB416&gt;9,SUM(LARGE(D416:Z416,{1,2,3,4,5,6,7,8,9,10})),0))</f>
        <v>0</v>
      </c>
    </row>
    <row r="417" spans="1:31" x14ac:dyDescent="0.25">
      <c r="A417" s="38" t="s">
        <v>69</v>
      </c>
      <c r="B417" s="39" t="s">
        <v>7</v>
      </c>
      <c r="C417" s="39" t="s">
        <v>42</v>
      </c>
      <c r="D417" s="260"/>
      <c r="E417" s="260"/>
      <c r="F417" s="260"/>
      <c r="G417" s="39"/>
      <c r="H417" s="50"/>
      <c r="I417" s="260"/>
      <c r="J417" s="39"/>
      <c r="K417" s="260"/>
      <c r="L417" s="260"/>
      <c r="M417" s="39"/>
      <c r="N417" s="45"/>
      <c r="O417" s="260"/>
      <c r="P417" s="260"/>
      <c r="Q417" s="260"/>
      <c r="R417" s="260"/>
      <c r="S417" s="260"/>
      <c r="T417" s="260"/>
      <c r="U417" s="260"/>
      <c r="V417" s="260"/>
      <c r="W417" s="260"/>
      <c r="X417" s="260"/>
      <c r="Y417" s="260"/>
      <c r="Z417" s="260"/>
      <c r="AA417" s="262"/>
      <c r="AB417" s="47">
        <f>COUNT(D417:Z417)</f>
        <v>0</v>
      </c>
      <c r="AC417" s="48">
        <f>IF(AB417=0,0,AVERAGE(D417:Z417))</f>
        <v>0</v>
      </c>
      <c r="AD417" s="48">
        <f t="array" ref="AD417">IF(AB417=0,0,IF(AB417&gt;9,AVERAGE(LARGE(D417:Z417,{1,2,3,4,5,6,7,8,9,10})),0))</f>
        <v>0</v>
      </c>
      <c r="AE417" s="48">
        <f t="array" ref="AE417">IF(AB417=0,0,IF(AB417&gt;9,SUM(LARGE(D417:Z417,{1,2,3,4,5,6,7,8,9,10})),0))</f>
        <v>0</v>
      </c>
    </row>
    <row r="418" spans="1:31" x14ac:dyDescent="0.25">
      <c r="A418" s="38" t="s">
        <v>72</v>
      </c>
      <c r="B418" s="39" t="s">
        <v>7</v>
      </c>
      <c r="C418" s="39" t="s">
        <v>42</v>
      </c>
      <c r="D418" s="260"/>
      <c r="E418" s="260"/>
      <c r="F418" s="260"/>
      <c r="G418" s="39"/>
      <c r="H418" s="50"/>
      <c r="I418" s="260"/>
      <c r="J418" s="39"/>
      <c r="K418" s="260"/>
      <c r="L418" s="260"/>
      <c r="M418" s="39"/>
      <c r="N418" s="45"/>
      <c r="O418" s="260"/>
      <c r="P418" s="260"/>
      <c r="Q418" s="260"/>
      <c r="R418" s="260"/>
      <c r="S418" s="260"/>
      <c r="T418" s="260"/>
      <c r="U418" s="260"/>
      <c r="V418" s="260"/>
      <c r="W418" s="260"/>
      <c r="X418" s="260"/>
      <c r="Y418" s="260"/>
      <c r="Z418" s="260"/>
      <c r="AA418" s="262"/>
      <c r="AB418" s="47">
        <f>COUNT(D418:Z418)</f>
        <v>0</v>
      </c>
      <c r="AC418" s="48">
        <f>IF(AB418=0,0,AVERAGE(D418:Z418))</f>
        <v>0</v>
      </c>
      <c r="AD418" s="48">
        <f t="array" ref="AD418">IF(AB418=0,0,IF(AB418&gt;9,AVERAGE(LARGE(D418:Z418,{1,2,3,4,5,6,7,8,9,10})),0))</f>
        <v>0</v>
      </c>
      <c r="AE418" s="48">
        <f t="array" ref="AE418">IF(AB418=0,0,IF(AB418&gt;9,SUM(LARGE(D418:Z418,{1,2,3,4,5,6,7,8,9,10})),0))</f>
        <v>0</v>
      </c>
    </row>
    <row r="419" spans="1:31" x14ac:dyDescent="0.25">
      <c r="A419" s="38" t="s">
        <v>80</v>
      </c>
      <c r="B419" s="39" t="s">
        <v>7</v>
      </c>
      <c r="C419" s="39" t="s">
        <v>42</v>
      </c>
      <c r="D419" s="260"/>
      <c r="E419" s="260"/>
      <c r="F419" s="260"/>
      <c r="G419" s="39"/>
      <c r="H419" s="50"/>
      <c r="I419" s="260"/>
      <c r="J419" s="39"/>
      <c r="K419" s="260"/>
      <c r="L419" s="260"/>
      <c r="M419" s="39"/>
      <c r="N419" s="45"/>
      <c r="O419" s="260"/>
      <c r="P419" s="260"/>
      <c r="Q419" s="260"/>
      <c r="R419" s="260"/>
      <c r="S419" s="260"/>
      <c r="T419" s="260"/>
      <c r="U419" s="260"/>
      <c r="V419" s="260"/>
      <c r="W419" s="260"/>
      <c r="X419" s="260"/>
      <c r="Y419" s="39"/>
      <c r="Z419" s="45"/>
      <c r="AA419" s="262"/>
      <c r="AB419" s="47">
        <f>COUNT(D419:Z419)</f>
        <v>0</v>
      </c>
      <c r="AC419" s="48">
        <f>IF(AB419=0,0,AVERAGE(D419:Z419))</f>
        <v>0</v>
      </c>
      <c r="AD419" s="48">
        <f t="array" ref="AD419">IF(AB419=0,0,IF(AB419&gt;9,AVERAGE(LARGE(D419:Z419,{1,2,3,4,5,6,7,8,9,10})),0))</f>
        <v>0</v>
      </c>
      <c r="AE419" s="48">
        <f t="array" ref="AE419">IF(AB419=0,0,IF(AB419&gt;9,SUM(LARGE(D419:Z419,{1,2,3,4,5,6,7,8,9,10})),0))</f>
        <v>0</v>
      </c>
    </row>
    <row r="420" spans="1:31" x14ac:dyDescent="0.25">
      <c r="A420" s="38" t="s">
        <v>84</v>
      </c>
      <c r="B420" s="39" t="s">
        <v>7</v>
      </c>
      <c r="C420" s="39" t="s">
        <v>44</v>
      </c>
      <c r="D420" s="260"/>
      <c r="E420" s="260"/>
      <c r="F420" s="260"/>
      <c r="G420" s="39"/>
      <c r="H420" s="50"/>
      <c r="I420" s="260"/>
      <c r="J420" s="39"/>
      <c r="K420" s="260"/>
      <c r="L420" s="260"/>
      <c r="M420" s="39"/>
      <c r="N420" s="45"/>
      <c r="O420" s="260"/>
      <c r="P420" s="260"/>
      <c r="Q420" s="260"/>
      <c r="R420" s="260"/>
      <c r="S420" s="260"/>
      <c r="T420" s="260"/>
      <c r="U420" s="260"/>
      <c r="V420" s="260"/>
      <c r="W420" s="260"/>
      <c r="X420" s="260"/>
      <c r="Y420" s="260"/>
      <c r="Z420" s="260"/>
      <c r="AA420" s="262"/>
      <c r="AB420" s="47">
        <f>COUNT(D420:Z420)</f>
        <v>0</v>
      </c>
      <c r="AC420" s="48">
        <f>IF(AB420=0,0,AVERAGE(D420:Z420))</f>
        <v>0</v>
      </c>
      <c r="AD420" s="48">
        <f t="array" ref="AD420">IF(AB420=0,0,IF(AB420&gt;9,AVERAGE(LARGE(D420:Z420,{1,2,3,4,5,6,7,8,9,10})),0))</f>
        <v>0</v>
      </c>
      <c r="AE420" s="48">
        <f t="array" ref="AE420">IF(AB420=0,0,IF(AB420&gt;9,SUM(LARGE(D420:Z420,{1,2,3,4,5,6,7,8,9,10})),0))</f>
        <v>0</v>
      </c>
    </row>
    <row r="421" spans="1:31" x14ac:dyDescent="0.25">
      <c r="A421" s="170" t="s">
        <v>85</v>
      </c>
      <c r="B421" s="50" t="s">
        <v>7</v>
      </c>
      <c r="C421" s="50" t="s">
        <v>42</v>
      </c>
      <c r="D421" s="260"/>
      <c r="E421" s="260"/>
      <c r="F421" s="260"/>
      <c r="G421" s="39"/>
      <c r="H421" s="50"/>
      <c r="I421" s="260"/>
      <c r="J421" s="39"/>
      <c r="K421" s="260"/>
      <c r="L421" s="260"/>
      <c r="M421" s="39"/>
      <c r="N421" s="45"/>
      <c r="O421" s="260"/>
      <c r="P421" s="260"/>
      <c r="Q421" s="260"/>
      <c r="R421" s="260"/>
      <c r="S421" s="260"/>
      <c r="T421" s="260"/>
      <c r="U421" s="260"/>
      <c r="V421" s="260"/>
      <c r="W421" s="260"/>
      <c r="X421" s="260"/>
      <c r="Y421" s="260"/>
      <c r="Z421" s="260"/>
      <c r="AA421" s="262"/>
      <c r="AB421" s="47">
        <f>COUNT(D421:Z421)</f>
        <v>0</v>
      </c>
      <c r="AC421" s="48">
        <f>IF(AB421=0,0,AVERAGE(D421:Z421))</f>
        <v>0</v>
      </c>
      <c r="AD421" s="48">
        <f t="array" ref="AD421">IF(AB421=0,0,IF(AB421&gt;9,AVERAGE(LARGE(D421:Z421,{1,2,3,4,5,6,7,8,9,10})),0))</f>
        <v>0</v>
      </c>
      <c r="AE421" s="48">
        <f t="array" ref="AE421">IF(AB421=0,0,IF(AB421&gt;9,SUM(LARGE(D421:Z421,{1,2,3,4,5,6,7,8,9,10})),0))</f>
        <v>0</v>
      </c>
    </row>
    <row r="422" spans="1:31" x14ac:dyDescent="0.25">
      <c r="A422" s="170" t="s">
        <v>85</v>
      </c>
      <c r="B422" s="50" t="s">
        <v>7</v>
      </c>
      <c r="C422" s="50" t="s">
        <v>47</v>
      </c>
      <c r="D422" s="260"/>
      <c r="E422" s="260"/>
      <c r="F422" s="260"/>
      <c r="G422" s="41"/>
      <c r="H422" s="42"/>
      <c r="I422" s="261"/>
      <c r="J422" s="41"/>
      <c r="K422" s="261"/>
      <c r="L422" s="261"/>
      <c r="M422" s="41"/>
      <c r="N422" s="44"/>
      <c r="O422" s="261"/>
      <c r="P422" s="261"/>
      <c r="Q422" s="261"/>
      <c r="R422" s="261"/>
      <c r="S422" s="261"/>
      <c r="T422" s="261"/>
      <c r="U422" s="261"/>
      <c r="V422" s="261"/>
      <c r="W422" s="261"/>
      <c r="X422" s="260"/>
      <c r="Y422" s="260"/>
      <c r="Z422" s="260"/>
      <c r="AA422" s="262"/>
      <c r="AB422" s="47">
        <f>COUNT(D422:Z422)</f>
        <v>0</v>
      </c>
      <c r="AC422" s="48">
        <f>IF(AB422=0,0,AVERAGE(D422:Z422))</f>
        <v>0</v>
      </c>
      <c r="AD422" s="48">
        <f t="array" ref="AD422">IF(AB422=0,0,IF(AB422&gt;9,AVERAGE(LARGE(D422:Z422,{1,2,3,4,5,6,7,8,9,10})),0))</f>
        <v>0</v>
      </c>
      <c r="AE422" s="48">
        <f t="array" ref="AE422">IF(AB422=0,0,IF(AB422&gt;9,SUM(LARGE(D422:Z422,{1,2,3,4,5,6,7,8,9,10})),0))</f>
        <v>0</v>
      </c>
    </row>
    <row r="423" spans="1:31" x14ac:dyDescent="0.25">
      <c r="A423" s="38" t="s">
        <v>105</v>
      </c>
      <c r="B423" s="39" t="s">
        <v>7</v>
      </c>
      <c r="C423" s="39" t="s">
        <v>42</v>
      </c>
      <c r="D423" s="260"/>
      <c r="E423" s="260"/>
      <c r="F423" s="260"/>
      <c r="G423" s="39"/>
      <c r="H423" s="50"/>
      <c r="I423" s="260"/>
      <c r="J423" s="39"/>
      <c r="K423" s="260"/>
      <c r="L423" s="260"/>
      <c r="M423" s="39"/>
      <c r="N423" s="45"/>
      <c r="O423" s="260"/>
      <c r="P423" s="260"/>
      <c r="Q423" s="260"/>
      <c r="R423" s="260"/>
      <c r="S423" s="260"/>
      <c r="T423" s="260"/>
      <c r="U423" s="260"/>
      <c r="V423" s="260"/>
      <c r="W423" s="260"/>
      <c r="X423" s="260"/>
      <c r="Y423" s="260"/>
      <c r="Z423" s="260"/>
      <c r="AA423" s="262"/>
      <c r="AB423" s="47">
        <f>COUNT(D423:Z423)</f>
        <v>0</v>
      </c>
      <c r="AC423" s="48">
        <f>IF(AB423=0,0,AVERAGE(D423:Z423))</f>
        <v>0</v>
      </c>
      <c r="AD423" s="48">
        <f t="array" ref="AD423">IF(AB423=0,0,IF(AB423&gt;9,AVERAGE(LARGE(D423:Z423,{1,2,3,4,5,6,7,8,9,10})),0))</f>
        <v>0</v>
      </c>
      <c r="AE423" s="48">
        <f t="array" ref="AE423">IF(AB423=0,0,IF(AB423&gt;9,SUM(LARGE(D423:Z423,{1,2,3,4,5,6,7,8,9,10})),0))</f>
        <v>0</v>
      </c>
    </row>
    <row r="424" spans="1:31" x14ac:dyDescent="0.25">
      <c r="A424" s="38" t="s">
        <v>392</v>
      </c>
      <c r="B424" s="39" t="s">
        <v>7</v>
      </c>
      <c r="C424" s="39" t="s">
        <v>42</v>
      </c>
      <c r="D424" s="260"/>
      <c r="E424" s="260"/>
      <c r="F424" s="260"/>
      <c r="G424" s="39"/>
      <c r="H424" s="50"/>
      <c r="I424" s="260"/>
      <c r="J424" s="39"/>
      <c r="K424" s="260"/>
      <c r="L424" s="260"/>
      <c r="M424" s="39"/>
      <c r="N424" s="45"/>
      <c r="O424" s="260"/>
      <c r="P424" s="260"/>
      <c r="Q424" s="260"/>
      <c r="R424" s="260"/>
      <c r="S424" s="260"/>
      <c r="T424" s="260"/>
      <c r="U424" s="260"/>
      <c r="V424" s="260"/>
      <c r="W424" s="260"/>
      <c r="X424" s="260"/>
      <c r="Y424" s="260"/>
      <c r="Z424" s="260"/>
      <c r="AA424" s="262"/>
      <c r="AB424" s="47">
        <f>COUNT(D424:Z424)</f>
        <v>0</v>
      </c>
      <c r="AC424" s="48">
        <f>IF(AB424=0,0,AVERAGE(D424:Z424))</f>
        <v>0</v>
      </c>
      <c r="AD424" s="48">
        <f t="array" ref="AD424">IF(AB424=0,0,IF(AB424&gt;9,AVERAGE(LARGE(D424:Z424,{1,2,3,4,5,6,7,8,9,10})),0))</f>
        <v>0</v>
      </c>
      <c r="AE424" s="48">
        <f t="array" ref="AE424">IF(AB424=0,0,IF(AB424&gt;9,SUM(LARGE(D424:Z424,{1,2,3,4,5,6,7,8,9,10})),0))</f>
        <v>0</v>
      </c>
    </row>
    <row r="425" spans="1:31" x14ac:dyDescent="0.25">
      <c r="A425" s="38" t="s">
        <v>110</v>
      </c>
      <c r="B425" s="39" t="s">
        <v>7</v>
      </c>
      <c r="C425" s="39" t="s">
        <v>88</v>
      </c>
      <c r="D425" s="260"/>
      <c r="E425" s="260"/>
      <c r="F425" s="260"/>
      <c r="G425" s="39"/>
      <c r="H425" s="50"/>
      <c r="I425" s="260"/>
      <c r="J425" s="39"/>
      <c r="K425" s="260"/>
      <c r="L425" s="260"/>
      <c r="M425" s="39"/>
      <c r="N425" s="45"/>
      <c r="O425" s="260"/>
      <c r="P425" s="260"/>
      <c r="Q425" s="260"/>
      <c r="R425" s="260"/>
      <c r="S425" s="260"/>
      <c r="T425" s="260"/>
      <c r="U425" s="260"/>
      <c r="V425" s="260"/>
      <c r="W425" s="260"/>
      <c r="X425" s="260"/>
      <c r="Y425" s="260"/>
      <c r="Z425" s="260"/>
      <c r="AA425" s="262"/>
      <c r="AB425" s="47">
        <f>COUNT(D425:Z425)</f>
        <v>0</v>
      </c>
      <c r="AC425" s="48">
        <f>IF(AB425=0,0,AVERAGE(D425:Z425))</f>
        <v>0</v>
      </c>
      <c r="AD425" s="48">
        <f t="array" ref="AD425">IF(AB425=0,0,IF(AB425&gt;9,AVERAGE(LARGE(D425:Z425,{1,2,3,4,5,6,7,8,9,10})),0))</f>
        <v>0</v>
      </c>
      <c r="AE425" s="48">
        <f t="array" ref="AE425">IF(AB425=0,0,IF(AB425&gt;9,SUM(LARGE(D425:Z425,{1,2,3,4,5,6,7,8,9,10})),0))</f>
        <v>0</v>
      </c>
    </row>
    <row r="426" spans="1:31" x14ac:dyDescent="0.25">
      <c r="A426" s="38" t="s">
        <v>393</v>
      </c>
      <c r="B426" s="39" t="s">
        <v>7</v>
      </c>
      <c r="C426" s="39" t="s">
        <v>42</v>
      </c>
      <c r="D426" s="260"/>
      <c r="E426" s="260"/>
      <c r="F426" s="260"/>
      <c r="G426" s="39"/>
      <c r="H426" s="50"/>
      <c r="I426" s="260"/>
      <c r="J426" s="39"/>
      <c r="K426" s="260"/>
      <c r="L426" s="260"/>
      <c r="M426" s="39"/>
      <c r="N426" s="45"/>
      <c r="O426" s="260"/>
      <c r="P426" s="260"/>
      <c r="Q426" s="260"/>
      <c r="R426" s="260"/>
      <c r="S426" s="260"/>
      <c r="T426" s="260"/>
      <c r="U426" s="260"/>
      <c r="V426" s="260"/>
      <c r="W426" s="260"/>
      <c r="X426" s="260"/>
      <c r="Y426" s="260"/>
      <c r="Z426" s="260"/>
      <c r="AA426" s="262"/>
      <c r="AB426" s="47">
        <f>COUNT(D426:Z426)</f>
        <v>0</v>
      </c>
      <c r="AC426" s="48">
        <f>IF(AB426=0,0,AVERAGE(D426:Z426))</f>
        <v>0</v>
      </c>
      <c r="AD426" s="48">
        <f t="array" ref="AD426">IF(AB426=0,0,IF(AB426&gt;9,AVERAGE(LARGE(D426:Z426,{1,2,3,4,5,6,7,8,9,10})),0))</f>
        <v>0</v>
      </c>
      <c r="AE426" s="48">
        <f t="array" ref="AE426">IF(AB426=0,0,IF(AB426&gt;9,SUM(LARGE(D426:Z426,{1,2,3,4,5,6,7,8,9,10})),0))</f>
        <v>0</v>
      </c>
    </row>
    <row r="427" spans="1:31" x14ac:dyDescent="0.25">
      <c r="A427" s="269" t="s">
        <v>341</v>
      </c>
      <c r="B427" s="171" t="s">
        <v>7</v>
      </c>
      <c r="C427" s="262" t="s">
        <v>42</v>
      </c>
      <c r="D427" s="260"/>
      <c r="E427" s="260"/>
      <c r="F427" s="260"/>
      <c r="G427" s="39"/>
      <c r="H427" s="50"/>
      <c r="I427" s="260"/>
      <c r="J427" s="39"/>
      <c r="K427" s="260"/>
      <c r="L427" s="260"/>
      <c r="M427" s="39"/>
      <c r="N427" s="45"/>
      <c r="O427" s="260"/>
      <c r="P427" s="260"/>
      <c r="Q427" s="260"/>
      <c r="R427" s="260"/>
      <c r="S427" s="260"/>
      <c r="T427" s="260"/>
      <c r="U427" s="260"/>
      <c r="V427" s="260"/>
      <c r="W427" s="260"/>
      <c r="X427" s="260"/>
      <c r="Y427" s="260"/>
      <c r="Z427" s="260"/>
      <c r="AA427" s="53"/>
      <c r="AB427" s="47">
        <f>COUNT(D427:Z427)</f>
        <v>0</v>
      </c>
      <c r="AC427" s="48">
        <f>IF(AB427=0,0,AVERAGE(D427:Z427))</f>
        <v>0</v>
      </c>
      <c r="AD427" s="48">
        <f t="array" ref="AD427">IF(AB427=0,0,IF(AB427&gt;9,AVERAGE(LARGE(D427:Z427,{1,2,3,4,5,6,7,8,9,10})),0))</f>
        <v>0</v>
      </c>
      <c r="AE427" s="48">
        <f t="array" ref="AE427">IF(AB427=0,0,IF(AB427&gt;9,SUM(LARGE(D427:Z427,{1,2,3,4,5,6,7,8,9,10})),0))</f>
        <v>0</v>
      </c>
    </row>
    <row r="428" spans="1:31" x14ac:dyDescent="0.25">
      <c r="A428" s="269" t="s">
        <v>116</v>
      </c>
      <c r="B428" s="260" t="s">
        <v>7</v>
      </c>
      <c r="C428" s="39" t="s">
        <v>42</v>
      </c>
      <c r="D428" s="260"/>
      <c r="E428" s="260"/>
      <c r="F428" s="260"/>
      <c r="G428" s="39"/>
      <c r="H428" s="50"/>
      <c r="I428" s="260"/>
      <c r="J428" s="39"/>
      <c r="K428" s="260"/>
      <c r="L428" s="260"/>
      <c r="M428" s="39"/>
      <c r="N428" s="45"/>
      <c r="O428" s="260"/>
      <c r="P428" s="260"/>
      <c r="Q428" s="260"/>
      <c r="R428" s="260"/>
      <c r="S428" s="260"/>
      <c r="T428" s="260"/>
      <c r="U428" s="260"/>
      <c r="V428" s="260"/>
      <c r="W428" s="260"/>
      <c r="X428" s="260"/>
      <c r="Y428" s="260"/>
      <c r="Z428" s="260"/>
      <c r="AA428" s="262"/>
      <c r="AB428" s="47">
        <f>COUNT(D428:Z428)</f>
        <v>0</v>
      </c>
      <c r="AC428" s="48">
        <f>IF(AB428=0,0,AVERAGE(D428:Z428))</f>
        <v>0</v>
      </c>
      <c r="AD428" s="48">
        <f t="array" ref="AD428">IF(AB428=0,0,IF(AB428&gt;9,AVERAGE(LARGE(D428:Z428,{1,2,3,4,5,6,7,8,9,10})),0))</f>
        <v>0</v>
      </c>
      <c r="AE428" s="48">
        <f t="array" ref="AE428">IF(AB428=0,0,IF(AB428&gt;9,SUM(LARGE(D428:Z428,{1,2,3,4,5,6,7,8,9,10})),0))</f>
        <v>0</v>
      </c>
    </row>
    <row r="429" spans="1:31" x14ac:dyDescent="0.25">
      <c r="A429" s="38" t="s">
        <v>382</v>
      </c>
      <c r="B429" s="39" t="s">
        <v>7</v>
      </c>
      <c r="C429" s="39" t="s">
        <v>44</v>
      </c>
      <c r="D429" s="260"/>
      <c r="E429" s="260"/>
      <c r="F429" s="260"/>
      <c r="G429" s="39"/>
      <c r="H429" s="50"/>
      <c r="I429" s="260"/>
      <c r="J429" s="39"/>
      <c r="K429" s="260"/>
      <c r="L429" s="260"/>
      <c r="M429" s="39"/>
      <c r="N429" s="45"/>
      <c r="O429" s="260"/>
      <c r="P429" s="260"/>
      <c r="Q429" s="260"/>
      <c r="R429" s="260"/>
      <c r="S429" s="260"/>
      <c r="T429" s="260"/>
      <c r="U429" s="260"/>
      <c r="V429" s="260"/>
      <c r="W429" s="260"/>
      <c r="X429" s="260"/>
      <c r="Y429" s="45"/>
      <c r="Z429" s="260"/>
      <c r="AA429" s="262"/>
      <c r="AB429" s="47">
        <f>COUNT(D429:Z429)</f>
        <v>0</v>
      </c>
      <c r="AC429" s="48">
        <f>IF(AB429=0,0,AVERAGE(D429:Z429))</f>
        <v>0</v>
      </c>
      <c r="AD429" s="48">
        <f t="array" ref="AD429">IF(AB429=0,0,IF(AB429&gt;9,AVERAGE(LARGE(D429:Z429,{1,2,3,4,5,6,7,8,9,10})),0))</f>
        <v>0</v>
      </c>
      <c r="AE429" s="48">
        <f t="array" ref="AE429">IF(AB429=0,0,IF(AB429&gt;9,SUM(LARGE(D429:Z429,{1,2,3,4,5,6,7,8,9,10})),0))</f>
        <v>0</v>
      </c>
    </row>
    <row r="430" spans="1:31" x14ac:dyDescent="0.25">
      <c r="A430" s="38" t="s">
        <v>363</v>
      </c>
      <c r="B430" s="39" t="s">
        <v>7</v>
      </c>
      <c r="C430" s="39" t="s">
        <v>42</v>
      </c>
      <c r="D430" s="260"/>
      <c r="E430" s="260"/>
      <c r="F430" s="260"/>
      <c r="G430" s="39"/>
      <c r="H430" s="50"/>
      <c r="I430" s="260"/>
      <c r="J430" s="39"/>
      <c r="K430" s="260"/>
      <c r="L430" s="260"/>
      <c r="M430" s="39"/>
      <c r="N430" s="45"/>
      <c r="O430" s="260"/>
      <c r="P430" s="260"/>
      <c r="Q430" s="260"/>
      <c r="R430" s="260"/>
      <c r="S430" s="260"/>
      <c r="T430" s="260"/>
      <c r="U430" s="260"/>
      <c r="V430" s="260"/>
      <c r="W430" s="260"/>
      <c r="X430" s="260"/>
      <c r="Y430" s="260"/>
      <c r="Z430" s="260"/>
      <c r="AA430" s="262"/>
      <c r="AB430" s="47">
        <f>COUNT(D430:Z430)</f>
        <v>0</v>
      </c>
      <c r="AC430" s="48">
        <f>IF(AB430=0,0,AVERAGE(D430:Z430))</f>
        <v>0</v>
      </c>
      <c r="AD430" s="48">
        <f t="array" ref="AD430">IF(AB430=0,0,IF(AB430&gt;9,AVERAGE(LARGE(D430:Z430,{1,2,3,4,5,6,7,8,9,10})),0))</f>
        <v>0</v>
      </c>
      <c r="AE430" s="48">
        <f t="array" ref="AE430">IF(AB430=0,0,IF(AB430&gt;9,SUM(LARGE(D430:Z430,{1,2,3,4,5,6,7,8,9,10})),0))</f>
        <v>0</v>
      </c>
    </row>
    <row r="431" spans="1:31" x14ac:dyDescent="0.25">
      <c r="A431" s="38" t="s">
        <v>126</v>
      </c>
      <c r="B431" s="39" t="s">
        <v>7</v>
      </c>
      <c r="C431" s="39" t="s">
        <v>42</v>
      </c>
      <c r="D431" s="260"/>
      <c r="E431" s="260"/>
      <c r="F431" s="260"/>
      <c r="G431" s="41"/>
      <c r="H431" s="42"/>
      <c r="I431" s="261"/>
      <c r="J431" s="41"/>
      <c r="K431" s="261"/>
      <c r="L431" s="261"/>
      <c r="M431" s="41"/>
      <c r="N431" s="44"/>
      <c r="O431" s="261"/>
      <c r="P431" s="261"/>
      <c r="Q431" s="261"/>
      <c r="R431" s="261"/>
      <c r="S431" s="261"/>
      <c r="T431" s="261"/>
      <c r="U431" s="261"/>
      <c r="V431" s="261"/>
      <c r="W431" s="261"/>
      <c r="X431" s="260"/>
      <c r="Y431" s="260"/>
      <c r="Z431" s="260"/>
      <c r="AA431" s="262"/>
      <c r="AB431" s="47">
        <f>COUNT(D431:Z431)</f>
        <v>0</v>
      </c>
      <c r="AC431" s="48">
        <f>IF(AB431=0,0,AVERAGE(D431:Z431))</f>
        <v>0</v>
      </c>
      <c r="AD431" s="48">
        <f t="array" ref="AD431">IF(AB431=0,0,IF(AB431&gt;9,AVERAGE(LARGE(D431:Z431,{1,2,3,4,5,6,7,8,9,10})),0))</f>
        <v>0</v>
      </c>
      <c r="AE431" s="48">
        <f t="array" ref="AE431">IF(AB431=0,0,IF(AB431&gt;9,SUM(LARGE(D431:Z431,{1,2,3,4,5,6,7,8,9,10})),0))</f>
        <v>0</v>
      </c>
    </row>
    <row r="432" spans="1:31" x14ac:dyDescent="0.25">
      <c r="A432" s="38" t="s">
        <v>370</v>
      </c>
      <c r="B432" s="39" t="s">
        <v>119</v>
      </c>
      <c r="C432" s="39" t="s">
        <v>55</v>
      </c>
      <c r="D432" s="260"/>
      <c r="E432" s="260"/>
      <c r="F432" s="260"/>
      <c r="G432" s="39"/>
      <c r="H432" s="50"/>
      <c r="I432" s="260"/>
      <c r="J432" s="39"/>
      <c r="K432" s="260"/>
      <c r="L432" s="260"/>
      <c r="M432" s="39"/>
      <c r="N432" s="45"/>
      <c r="O432" s="260"/>
      <c r="P432" s="260"/>
      <c r="Q432" s="260"/>
      <c r="R432" s="260"/>
      <c r="S432" s="260"/>
      <c r="T432" s="260"/>
      <c r="U432" s="260"/>
      <c r="V432" s="260"/>
      <c r="W432" s="260"/>
      <c r="X432" s="260"/>
      <c r="Y432" s="260"/>
      <c r="Z432" s="260"/>
      <c r="AA432" s="262"/>
      <c r="AB432" s="47">
        <f>COUNT(D432:Z432)</f>
        <v>0</v>
      </c>
      <c r="AC432" s="48">
        <f>IF(AB432=0,0,AVERAGE(D432:Z432))</f>
        <v>0</v>
      </c>
      <c r="AD432" s="48">
        <f t="array" ref="AD432">IF(AB432=0,0,IF(AB432&gt;9,AVERAGE(LARGE(D432:Z432,{1,2,3,4,5,6,7,8,9,10})),0))</f>
        <v>0</v>
      </c>
      <c r="AE432" s="48">
        <f t="array" ref="AE432">IF(AB432=0,0,IF(AB432&gt;9,SUM(LARGE(D432:Z432,{1,2,3,4,5,6,7,8,9,10})),0))</f>
        <v>0</v>
      </c>
    </row>
    <row r="433" spans="1:31" x14ac:dyDescent="0.25">
      <c r="A433" s="38" t="s">
        <v>365</v>
      </c>
      <c r="B433" s="39" t="s">
        <v>119</v>
      </c>
      <c r="C433" s="39" t="s">
        <v>42</v>
      </c>
      <c r="D433" s="260"/>
      <c r="E433" s="260"/>
      <c r="F433" s="260"/>
      <c r="G433" s="39"/>
      <c r="H433" s="50"/>
      <c r="I433" s="260"/>
      <c r="J433" s="39"/>
      <c r="K433" s="260"/>
      <c r="L433" s="260"/>
      <c r="M433" s="39"/>
      <c r="N433" s="45"/>
      <c r="O433" s="260"/>
      <c r="P433" s="260"/>
      <c r="Q433" s="260"/>
      <c r="R433" s="260"/>
      <c r="S433" s="260"/>
      <c r="T433" s="260"/>
      <c r="U433" s="260"/>
      <c r="V433" s="260"/>
      <c r="W433" s="260"/>
      <c r="X433" s="260"/>
      <c r="Y433" s="260"/>
      <c r="Z433" s="260"/>
      <c r="AA433" s="262"/>
      <c r="AB433" s="47">
        <f>COUNT(D433:Z433)</f>
        <v>0</v>
      </c>
      <c r="AC433" s="48">
        <f>IF(AB433=0,0,AVERAGE(D433:Z433))</f>
        <v>0</v>
      </c>
      <c r="AD433" s="48">
        <f t="array" ref="AD433">IF(AB433=0,0,IF(AB433&gt;9,AVERAGE(LARGE(D433:Z433,{1,2,3,4,5,6,7,8,9,10})),0))</f>
        <v>0</v>
      </c>
      <c r="AE433" s="48">
        <f t="array" ref="AE433">IF(AB433=0,0,IF(AB433&gt;9,SUM(LARGE(D433:Z433,{1,2,3,4,5,6,7,8,9,10})),0))</f>
        <v>0</v>
      </c>
    </row>
    <row r="434" spans="1:31" x14ac:dyDescent="0.25">
      <c r="A434" s="38" t="s">
        <v>133</v>
      </c>
      <c r="B434" s="39" t="s">
        <v>7</v>
      </c>
      <c r="C434" s="39" t="s">
        <v>44</v>
      </c>
      <c r="D434" s="260"/>
      <c r="E434" s="260"/>
      <c r="F434" s="260"/>
      <c r="G434" s="39"/>
      <c r="H434" s="50"/>
      <c r="I434" s="260"/>
      <c r="J434" s="39"/>
      <c r="K434" s="260"/>
      <c r="L434" s="260"/>
      <c r="M434" s="39"/>
      <c r="N434" s="45"/>
      <c r="O434" s="260"/>
      <c r="P434" s="260"/>
      <c r="Q434" s="260"/>
      <c r="R434" s="260"/>
      <c r="S434" s="260"/>
      <c r="T434" s="260"/>
      <c r="U434" s="260"/>
      <c r="V434" s="260"/>
      <c r="W434" s="260"/>
      <c r="X434" s="260"/>
      <c r="Y434" s="260"/>
      <c r="Z434" s="260"/>
      <c r="AA434" s="262"/>
      <c r="AB434" s="47">
        <f>COUNT(D434:Z434)</f>
        <v>0</v>
      </c>
      <c r="AC434" s="48">
        <f>IF(AB434=0,0,AVERAGE(D434:Z434))</f>
        <v>0</v>
      </c>
      <c r="AD434" s="48">
        <f t="array" ref="AD434">IF(AB434=0,0,IF(AB434&gt;9,AVERAGE(LARGE(D434:Z434,{1,2,3,4,5,6,7,8,9,10})),0))</f>
        <v>0</v>
      </c>
      <c r="AE434" s="48">
        <f t="array" ref="AE434">IF(AB434=0,0,IF(AB434&gt;9,SUM(LARGE(D434:Z434,{1,2,3,4,5,6,7,8,9,10})),0))</f>
        <v>0</v>
      </c>
    </row>
    <row r="435" spans="1:31" x14ac:dyDescent="0.25">
      <c r="A435" s="38" t="s">
        <v>134</v>
      </c>
      <c r="B435" s="39" t="s">
        <v>7</v>
      </c>
      <c r="C435" s="39" t="s">
        <v>42</v>
      </c>
      <c r="D435" s="260"/>
      <c r="E435" s="260"/>
      <c r="F435" s="260"/>
      <c r="G435" s="39"/>
      <c r="H435" s="50"/>
      <c r="I435" s="260"/>
      <c r="J435" s="39"/>
      <c r="K435" s="260"/>
      <c r="L435" s="260"/>
      <c r="M435" s="39"/>
      <c r="N435" s="45"/>
      <c r="O435" s="260"/>
      <c r="P435" s="260"/>
      <c r="Q435" s="260"/>
      <c r="R435" s="260"/>
      <c r="S435" s="260"/>
      <c r="T435" s="260"/>
      <c r="U435" s="260"/>
      <c r="V435" s="260"/>
      <c r="W435" s="260"/>
      <c r="X435" s="260"/>
      <c r="Y435" s="260"/>
      <c r="Z435" s="260"/>
      <c r="AA435" s="262"/>
      <c r="AB435" s="47">
        <f>COUNT(D435:Z435)</f>
        <v>0</v>
      </c>
      <c r="AC435" s="48">
        <f>IF(AB435=0,0,AVERAGE(D435:Z435))</f>
        <v>0</v>
      </c>
      <c r="AD435" s="48">
        <f t="array" ref="AD435">IF(AB435=0,0,IF(AB435&gt;9,AVERAGE(LARGE(D435:Z435,{1,2,3,4,5,6,7,8,9,10})),0))</f>
        <v>0</v>
      </c>
      <c r="AE435" s="48">
        <f t="array" ref="AE435">IF(AB435=0,0,IF(AB435&gt;9,SUM(LARGE(D435:Z435,{1,2,3,4,5,6,7,8,9,10})),0))</f>
        <v>0</v>
      </c>
    </row>
    <row r="436" spans="1:31" x14ac:dyDescent="0.25">
      <c r="A436" s="38" t="s">
        <v>157</v>
      </c>
      <c r="B436" s="39" t="s">
        <v>7</v>
      </c>
      <c r="C436" s="39" t="s">
        <v>42</v>
      </c>
      <c r="D436" s="260"/>
      <c r="E436" s="260"/>
      <c r="F436" s="260"/>
      <c r="G436" s="39"/>
      <c r="H436" s="50"/>
      <c r="I436" s="260"/>
      <c r="J436" s="39"/>
      <c r="K436" s="260"/>
      <c r="L436" s="260"/>
      <c r="M436" s="39"/>
      <c r="N436" s="45"/>
      <c r="O436" s="260"/>
      <c r="P436" s="260"/>
      <c r="Q436" s="260"/>
      <c r="R436" s="260"/>
      <c r="S436" s="260"/>
      <c r="T436" s="260"/>
      <c r="U436" s="260"/>
      <c r="V436" s="260"/>
      <c r="W436" s="260"/>
      <c r="X436" s="260"/>
      <c r="Y436" s="260"/>
      <c r="Z436" s="260"/>
      <c r="AA436" s="262"/>
      <c r="AB436" s="47">
        <f>COUNT(D436:Z436)</f>
        <v>0</v>
      </c>
      <c r="AC436" s="48">
        <f>IF(AB436=0,0,AVERAGE(D436:Z436))</f>
        <v>0</v>
      </c>
      <c r="AD436" s="48">
        <f t="array" ref="AD436">IF(AB436=0,0,IF(AB436&gt;9,AVERAGE(LARGE(D436:Z436,{1,2,3,4,5,6,7,8,9,10})),0))</f>
        <v>0</v>
      </c>
      <c r="AE436" s="48">
        <f t="array" ref="AE436">IF(AB436=0,0,IF(AB436&gt;9,SUM(LARGE(D436:Z436,{1,2,3,4,5,6,7,8,9,10})),0))</f>
        <v>0</v>
      </c>
    </row>
    <row r="437" spans="1:31" x14ac:dyDescent="0.25">
      <c r="A437" s="38" t="s">
        <v>157</v>
      </c>
      <c r="B437" s="39" t="s">
        <v>7</v>
      </c>
      <c r="C437" s="39" t="s">
        <v>47</v>
      </c>
      <c r="D437" s="262"/>
      <c r="E437" s="262"/>
      <c r="F437" s="262"/>
      <c r="G437" s="53"/>
      <c r="H437" s="66"/>
      <c r="I437" s="262"/>
      <c r="J437" s="53"/>
      <c r="K437" s="260"/>
      <c r="L437" s="262"/>
      <c r="M437" s="53"/>
      <c r="N437" s="59"/>
      <c r="O437" s="262"/>
      <c r="P437" s="262"/>
      <c r="Q437" s="262"/>
      <c r="R437" s="262"/>
      <c r="S437" s="262"/>
      <c r="T437" s="262"/>
      <c r="U437" s="262"/>
      <c r="V437" s="262"/>
      <c r="W437" s="262"/>
      <c r="X437" s="262"/>
      <c r="Y437" s="262"/>
      <c r="Z437" s="262"/>
      <c r="AA437" s="53"/>
      <c r="AB437" s="47">
        <f>COUNT(D437:Z437)</f>
        <v>0</v>
      </c>
      <c r="AC437" s="48">
        <f>IF(AB437=0,0,AVERAGE(D437:Z437))</f>
        <v>0</v>
      </c>
      <c r="AD437" s="48">
        <f t="array" ref="AD437">IF(AB437=0,0,IF(AB437&gt;9,AVERAGE(LARGE(D437:Z437,{1,2,3,4,5,6,7,8,9,10})),0))</f>
        <v>0</v>
      </c>
      <c r="AE437" s="48">
        <f t="array" ref="AE437">IF(AB437=0,0,IF(AB437&gt;9,SUM(LARGE(D437:Z437,{1,2,3,4,5,6,7,8,9,10})),0))</f>
        <v>0</v>
      </c>
    </row>
    <row r="438" spans="1:31" x14ac:dyDescent="0.25">
      <c r="A438" s="38" t="s">
        <v>300</v>
      </c>
      <c r="B438" s="39" t="s">
        <v>7</v>
      </c>
      <c r="C438" s="39" t="s">
        <v>55</v>
      </c>
      <c r="D438" s="260"/>
      <c r="E438" s="260"/>
      <c r="F438" s="260"/>
      <c r="G438" s="41"/>
      <c r="H438" s="42"/>
      <c r="I438" s="261"/>
      <c r="J438" s="41"/>
      <c r="K438" s="261"/>
      <c r="L438" s="261"/>
      <c r="M438" s="41"/>
      <c r="N438" s="44"/>
      <c r="O438" s="261"/>
      <c r="P438" s="261"/>
      <c r="Q438" s="261"/>
      <c r="R438" s="261"/>
      <c r="S438" s="261"/>
      <c r="T438" s="261"/>
      <c r="U438" s="261"/>
      <c r="V438" s="261"/>
      <c r="W438" s="261"/>
      <c r="X438" s="260"/>
      <c r="Y438" s="39"/>
      <c r="Z438" s="39"/>
      <c r="AA438" s="262"/>
      <c r="AB438" s="47">
        <f>COUNT(D438:Z438)</f>
        <v>0</v>
      </c>
      <c r="AC438" s="48">
        <f>IF(AB438=0,0,AVERAGE(D438:Z438))</f>
        <v>0</v>
      </c>
      <c r="AD438" s="48">
        <f t="array" ref="AD438">IF(AB438=0,0,IF(AB438&gt;9,AVERAGE(LARGE(D438:Z438,{1,2,3,4,5,6,7,8,9,10})),0))</f>
        <v>0</v>
      </c>
      <c r="AE438" s="48">
        <f t="array" ref="AE438">IF(AB438=0,0,IF(AB438&gt;9,SUM(LARGE(D438:Z438,{1,2,3,4,5,6,7,8,9,10})),0))</f>
        <v>0</v>
      </c>
    </row>
    <row r="439" spans="1:31" x14ac:dyDescent="0.25">
      <c r="A439" s="269" t="s">
        <v>301</v>
      </c>
      <c r="B439" s="260" t="s">
        <v>7</v>
      </c>
      <c r="C439" s="39" t="s">
        <v>42</v>
      </c>
      <c r="D439" s="260"/>
      <c r="E439" s="260"/>
      <c r="F439" s="260"/>
      <c r="G439" s="39"/>
      <c r="H439" s="50"/>
      <c r="I439" s="260"/>
      <c r="J439" s="39"/>
      <c r="K439" s="260"/>
      <c r="L439" s="260"/>
      <c r="M439" s="39"/>
      <c r="N439" s="45"/>
      <c r="O439" s="260"/>
      <c r="P439" s="260"/>
      <c r="Q439" s="260"/>
      <c r="R439" s="260"/>
      <c r="S439" s="260"/>
      <c r="T439" s="260"/>
      <c r="U439" s="260"/>
      <c r="V439" s="260"/>
      <c r="W439" s="260"/>
      <c r="X439" s="260"/>
      <c r="Y439" s="260"/>
      <c r="Z439" s="260"/>
      <c r="AA439" s="262"/>
      <c r="AB439" s="47">
        <f>COUNT(D439:Z439)</f>
        <v>0</v>
      </c>
      <c r="AC439" s="48">
        <f>IF(AB439=0,0,AVERAGE(D439:Z439))</f>
        <v>0</v>
      </c>
      <c r="AD439" s="48">
        <f t="array" ref="AD439">IF(AB439=0,0,IF(AB439&gt;9,AVERAGE(LARGE(D439:Z439,{1,2,3,4,5,6,7,8,9,10})),0))</f>
        <v>0</v>
      </c>
      <c r="AE439" s="48">
        <f t="array" ref="AE439">IF(AB439=0,0,IF(AB439&gt;9,SUM(LARGE(D439:Z439,{1,2,3,4,5,6,7,8,9,10})),0))</f>
        <v>0</v>
      </c>
    </row>
    <row r="440" spans="1:31" x14ac:dyDescent="0.25">
      <c r="A440" s="269" t="s">
        <v>350</v>
      </c>
      <c r="B440" s="260" t="s">
        <v>7</v>
      </c>
      <c r="C440" s="260" t="s">
        <v>42</v>
      </c>
      <c r="D440" s="260"/>
      <c r="E440" s="260"/>
      <c r="F440" s="260"/>
      <c r="G440" s="39"/>
      <c r="H440" s="50"/>
      <c r="I440" s="260"/>
      <c r="J440" s="39"/>
      <c r="K440" s="260"/>
      <c r="L440" s="260"/>
      <c r="M440" s="39"/>
      <c r="N440" s="45"/>
      <c r="O440" s="260"/>
      <c r="P440" s="260"/>
      <c r="Q440" s="260"/>
      <c r="R440" s="260"/>
      <c r="S440" s="260"/>
      <c r="T440" s="260"/>
      <c r="U440" s="260"/>
      <c r="V440" s="260"/>
      <c r="W440" s="260"/>
      <c r="X440" s="260"/>
      <c r="Y440" s="260"/>
      <c r="Z440" s="260"/>
      <c r="AA440" s="262"/>
      <c r="AB440" s="47">
        <f>COUNT(D440:Z440)</f>
        <v>0</v>
      </c>
      <c r="AC440" s="48">
        <f>IF(AB440=0,0,AVERAGE(D440:Z440))</f>
        <v>0</v>
      </c>
      <c r="AD440" s="48">
        <f t="array" ref="AD440">IF(AB440=0,0,IF(AB440&gt;9,AVERAGE(LARGE(D440:Z440,{1,2,3,4,5,6,7,8,9,10})),0))</f>
        <v>0</v>
      </c>
      <c r="AE440" s="48">
        <f t="array" ref="AE440">IF(AB440=0,0,IF(AB440&gt;9,SUM(LARGE(D440:Z440,{1,2,3,4,5,6,7,8,9,10})),0))</f>
        <v>0</v>
      </c>
    </row>
    <row r="441" spans="1:31" x14ac:dyDescent="0.25">
      <c r="A441" s="298" t="s">
        <v>350</v>
      </c>
      <c r="B441" s="300" t="s">
        <v>7</v>
      </c>
      <c r="C441" s="300" t="s">
        <v>47</v>
      </c>
      <c r="D441" s="300"/>
      <c r="E441" s="300"/>
      <c r="F441" s="300"/>
      <c r="G441" s="305"/>
      <c r="H441" s="307"/>
      <c r="I441" s="300"/>
      <c r="J441" s="305"/>
      <c r="K441" s="300"/>
      <c r="L441" s="300"/>
      <c r="M441" s="305"/>
      <c r="N441" s="311"/>
      <c r="O441" s="300"/>
      <c r="P441" s="300"/>
      <c r="Q441" s="300"/>
      <c r="R441" s="300"/>
      <c r="S441" s="300"/>
      <c r="T441" s="300"/>
      <c r="U441" s="300"/>
      <c r="V441" s="300"/>
      <c r="W441" s="300"/>
      <c r="X441" s="300"/>
      <c r="Y441" s="300"/>
      <c r="Z441" s="300"/>
      <c r="AA441" s="299"/>
      <c r="AB441" s="47">
        <f>COUNT(D441:Z441)</f>
        <v>0</v>
      </c>
      <c r="AC441" s="48">
        <f>IF(AB441=0,0,AVERAGE(D441:Z441))</f>
        <v>0</v>
      </c>
      <c r="AD441" s="48">
        <f t="array" ref="AD441">IF(AB441=0,0,IF(AB441&gt;9,AVERAGE(LARGE(D441:Z441,{1,2,3,4,5,6,7,8,9,10})),0))</f>
        <v>0</v>
      </c>
      <c r="AE441" s="48">
        <f t="array" ref="AE441">IF(AB441=0,0,IF(AB441&gt;9,SUM(LARGE(D441:Z441,{1,2,3,4,5,6,7,8,9,10})),0))</f>
        <v>0</v>
      </c>
    </row>
    <row r="442" spans="1:31" x14ac:dyDescent="0.25">
      <c r="A442" s="38" t="s">
        <v>346</v>
      </c>
      <c r="B442" s="39" t="s">
        <v>7</v>
      </c>
      <c r="C442" s="39" t="s">
        <v>47</v>
      </c>
      <c r="D442" s="260"/>
      <c r="E442" s="260"/>
      <c r="F442" s="260"/>
      <c r="G442" s="39"/>
      <c r="H442" s="50"/>
      <c r="I442" s="260"/>
      <c r="J442" s="39"/>
      <c r="K442" s="260"/>
      <c r="L442" s="260"/>
      <c r="M442" s="39"/>
      <c r="N442" s="45"/>
      <c r="O442" s="260"/>
      <c r="P442" s="260"/>
      <c r="Q442" s="260"/>
      <c r="R442" s="260"/>
      <c r="S442" s="260"/>
      <c r="T442" s="260"/>
      <c r="U442" s="260"/>
      <c r="V442" s="260"/>
      <c r="W442" s="260"/>
      <c r="X442" s="260"/>
      <c r="Y442" s="260"/>
      <c r="Z442" s="260"/>
      <c r="AA442" s="262"/>
      <c r="AB442" s="47">
        <f>COUNT(D442:Z442)</f>
        <v>0</v>
      </c>
      <c r="AC442" s="48">
        <f>IF(AB442=0,0,AVERAGE(D442:Z442))</f>
        <v>0</v>
      </c>
      <c r="AD442" s="48">
        <f t="array" ref="AD442">IF(AB442=0,0,IF(AB442&gt;9,AVERAGE(LARGE(D442:Z442,{1,2,3,4,5,6,7,8,9,10})),0))</f>
        <v>0</v>
      </c>
      <c r="AE442" s="316">
        <f t="array" ref="AE442">IF(AB442=0,0,IF(AB442&gt;9,SUM(LARGE(D442:Z442,{1,2,3,4,5,6,7,8,9,10})),0))</f>
        <v>0</v>
      </c>
    </row>
    <row r="443" spans="1:31" x14ac:dyDescent="0.25">
      <c r="A443" s="269" t="s">
        <v>177</v>
      </c>
      <c r="B443" s="260" t="s">
        <v>7</v>
      </c>
      <c r="C443" s="260" t="s">
        <v>42</v>
      </c>
      <c r="D443" s="274"/>
      <c r="E443" s="260"/>
      <c r="F443" s="260"/>
      <c r="G443" s="39"/>
      <c r="H443" s="50"/>
      <c r="I443" s="260"/>
      <c r="J443" s="39"/>
      <c r="K443" s="260"/>
      <c r="L443" s="260"/>
      <c r="M443" s="39"/>
      <c r="N443" s="45"/>
      <c r="O443" s="260"/>
      <c r="P443" s="260"/>
      <c r="Q443" s="260"/>
      <c r="R443" s="260"/>
      <c r="S443" s="260"/>
      <c r="T443" s="260"/>
      <c r="U443" s="260"/>
      <c r="V443" s="260"/>
      <c r="W443" s="260"/>
      <c r="X443" s="260"/>
      <c r="Y443" s="260"/>
      <c r="Z443" s="260"/>
      <c r="AA443" s="262"/>
      <c r="AB443" s="47">
        <f>COUNT(D443:Z443)</f>
        <v>0</v>
      </c>
      <c r="AC443" s="48">
        <f>IF(AB443=0,0,AVERAGE(D443:Z443))</f>
        <v>0</v>
      </c>
      <c r="AD443" s="48">
        <f t="array" ref="AD443">IF(AB443=0,0,IF(AB443&gt;9,AVERAGE(LARGE(D443:Z443,{1,2,3,4,5,6,7,8,9,10})),0))</f>
        <v>0</v>
      </c>
      <c r="AE443" s="316">
        <f t="array" ref="AE443">IF(AB443=0,0,IF(AB443&gt;9,SUM(LARGE(D443:Z443,{1,2,3,4,5,6,7,8,9,10})),0))</f>
        <v>0</v>
      </c>
    </row>
    <row r="444" spans="1:31" x14ac:dyDescent="0.25">
      <c r="A444" s="38" t="s">
        <v>178</v>
      </c>
      <c r="B444" s="39" t="s">
        <v>7</v>
      </c>
      <c r="C444" s="39" t="s">
        <v>42</v>
      </c>
      <c r="D444" s="260"/>
      <c r="E444" s="260"/>
      <c r="F444" s="260"/>
      <c r="G444" s="39"/>
      <c r="H444" s="50"/>
      <c r="I444" s="260"/>
      <c r="J444" s="39"/>
      <c r="K444" s="260"/>
      <c r="L444" s="260"/>
      <c r="M444" s="39"/>
      <c r="N444" s="45"/>
      <c r="O444" s="260"/>
      <c r="P444" s="260"/>
      <c r="Q444" s="260"/>
      <c r="R444" s="260"/>
      <c r="S444" s="260"/>
      <c r="T444" s="260"/>
      <c r="U444" s="260"/>
      <c r="V444" s="260"/>
      <c r="W444" s="260"/>
      <c r="X444" s="260"/>
      <c r="Y444" s="260"/>
      <c r="Z444" s="260"/>
      <c r="AA444" s="262"/>
      <c r="AB444" s="47">
        <f>COUNT(D444:Z444)</f>
        <v>0</v>
      </c>
      <c r="AC444" s="48">
        <f>IF(AB444=0,0,AVERAGE(D444:Z444))</f>
        <v>0</v>
      </c>
      <c r="AD444" s="48">
        <f t="array" ref="AD444">IF(AB444=0,0,IF(AB444&gt;9,AVERAGE(LARGE(D444:Z444,{1,2,3,4,5,6,7,8,9,10})),0))</f>
        <v>0</v>
      </c>
      <c r="AE444" s="316">
        <f t="array" ref="AE444">IF(AB444=0,0,IF(AB444&gt;9,SUM(LARGE(D444:Z444,{1,2,3,4,5,6,7,8,9,10})),0))</f>
        <v>0</v>
      </c>
    </row>
    <row r="445" spans="1:31" x14ac:dyDescent="0.25">
      <c r="A445" s="38" t="s">
        <v>178</v>
      </c>
      <c r="B445" s="39" t="s">
        <v>7</v>
      </c>
      <c r="C445" s="39" t="s">
        <v>54</v>
      </c>
      <c r="D445" s="260"/>
      <c r="E445" s="260"/>
      <c r="F445" s="260"/>
      <c r="G445" s="39"/>
      <c r="H445" s="50"/>
      <c r="I445" s="260"/>
      <c r="J445" s="39"/>
      <c r="K445" s="260"/>
      <c r="L445" s="260"/>
      <c r="M445" s="39"/>
      <c r="N445" s="45"/>
      <c r="O445" s="260"/>
      <c r="P445" s="260"/>
      <c r="Q445" s="260"/>
      <c r="R445" s="260"/>
      <c r="S445" s="260"/>
      <c r="T445" s="260"/>
      <c r="U445" s="260"/>
      <c r="V445" s="260"/>
      <c r="W445" s="260"/>
      <c r="X445" s="260"/>
      <c r="Y445" s="260"/>
      <c r="Z445" s="260"/>
      <c r="AA445" s="262"/>
      <c r="AB445" s="47">
        <f>COUNT(D445:Z445)</f>
        <v>0</v>
      </c>
      <c r="AC445" s="48">
        <f>IF(AB445=0,0,AVERAGE(D445:Z445))</f>
        <v>0</v>
      </c>
      <c r="AD445" s="48">
        <f t="array" ref="AD445">IF(AB445=0,0,IF(AB445&gt;9,AVERAGE(LARGE(D445:Z445,{1,2,3,4,5,6,7,8,9,10})),0))</f>
        <v>0</v>
      </c>
      <c r="AE445" s="316">
        <f t="array" ref="AE445">IF(AB445=0,0,IF(AB445&gt;9,SUM(LARGE(D445:Z445,{1,2,3,4,5,6,7,8,9,10})),0))</f>
        <v>0</v>
      </c>
    </row>
    <row r="446" spans="1:31" x14ac:dyDescent="0.25">
      <c r="A446" s="38" t="s">
        <v>184</v>
      </c>
      <c r="B446" s="39" t="s">
        <v>7</v>
      </c>
      <c r="C446" s="39" t="s">
        <v>42</v>
      </c>
      <c r="D446" s="260"/>
      <c r="E446" s="260"/>
      <c r="F446" s="260"/>
      <c r="G446" s="39"/>
      <c r="H446" s="50"/>
      <c r="I446" s="260"/>
      <c r="J446" s="39"/>
      <c r="K446" s="260"/>
      <c r="L446" s="260"/>
      <c r="M446" s="39"/>
      <c r="N446" s="45"/>
      <c r="O446" s="260"/>
      <c r="P446" s="260"/>
      <c r="Q446" s="260"/>
      <c r="R446" s="260"/>
      <c r="S446" s="260"/>
      <c r="T446" s="260"/>
      <c r="U446" s="260"/>
      <c r="V446" s="260"/>
      <c r="W446" s="260"/>
      <c r="X446" s="260"/>
      <c r="Y446" s="260"/>
      <c r="Z446" s="260"/>
      <c r="AA446" s="262"/>
      <c r="AB446" s="47">
        <f>COUNT(D446:Z446)</f>
        <v>0</v>
      </c>
      <c r="AC446" s="48">
        <f>IF(AB446=0,0,AVERAGE(D446:Z446))</f>
        <v>0</v>
      </c>
      <c r="AD446" s="48">
        <f t="array" ref="AD446">IF(AB446=0,0,IF(AB446&gt;9,AVERAGE(LARGE(D446:Z446,{1,2,3,4,5,6,7,8,9,10})),0))</f>
        <v>0</v>
      </c>
      <c r="AE446" s="316">
        <f t="array" ref="AE446">IF(AB446=0,0,IF(AB446&gt;9,SUM(LARGE(D446:Z446,{1,2,3,4,5,6,7,8,9,10})),0))</f>
        <v>0</v>
      </c>
    </row>
    <row r="447" spans="1:31" x14ac:dyDescent="0.25">
      <c r="A447" s="38" t="s">
        <v>184</v>
      </c>
      <c r="B447" s="39" t="s">
        <v>7</v>
      </c>
      <c r="C447" s="39" t="s">
        <v>47</v>
      </c>
      <c r="D447" s="260"/>
      <c r="E447" s="260"/>
      <c r="F447" s="260"/>
      <c r="G447" s="39"/>
      <c r="H447" s="50"/>
      <c r="I447" s="260"/>
      <c r="J447" s="39"/>
      <c r="K447" s="260"/>
      <c r="L447" s="260"/>
      <c r="M447" s="39"/>
      <c r="N447" s="45"/>
      <c r="O447" s="260"/>
      <c r="P447" s="260"/>
      <c r="Q447" s="260"/>
      <c r="R447" s="260"/>
      <c r="S447" s="260"/>
      <c r="T447" s="260"/>
      <c r="U447" s="260"/>
      <c r="V447" s="260"/>
      <c r="W447" s="260"/>
      <c r="X447" s="260"/>
      <c r="Y447" s="260"/>
      <c r="Z447" s="260"/>
      <c r="AA447" s="262"/>
      <c r="AB447" s="47">
        <f>COUNT(D447:Z447)</f>
        <v>0</v>
      </c>
      <c r="AC447" s="48">
        <f>IF(AB447=0,0,AVERAGE(D447:Z447))</f>
        <v>0</v>
      </c>
      <c r="AD447" s="48">
        <f t="array" ref="AD447">IF(AB447=0,0,IF(AB447&gt;9,AVERAGE(LARGE(D447:Z447,{1,2,3,4,5,6,7,8,9,10})),0))</f>
        <v>0</v>
      </c>
      <c r="AE447" s="316">
        <f t="array" ref="AE447">IF(AB447=0,0,IF(AB447&gt;9,SUM(LARGE(D447:Z447,{1,2,3,4,5,6,7,8,9,10})),0))</f>
        <v>0</v>
      </c>
    </row>
    <row r="448" spans="1:31" x14ac:dyDescent="0.25">
      <c r="A448" s="38" t="s">
        <v>184</v>
      </c>
      <c r="B448" s="39" t="s">
        <v>7</v>
      </c>
      <c r="C448" s="39" t="s">
        <v>54</v>
      </c>
      <c r="D448" s="260"/>
      <c r="E448" s="260"/>
      <c r="F448" s="260"/>
      <c r="G448" s="39"/>
      <c r="H448" s="50"/>
      <c r="I448" s="260"/>
      <c r="J448" s="39"/>
      <c r="K448" s="260"/>
      <c r="L448" s="260"/>
      <c r="M448" s="39"/>
      <c r="N448" s="45"/>
      <c r="O448" s="260"/>
      <c r="P448" s="260"/>
      <c r="Q448" s="260"/>
      <c r="R448" s="260"/>
      <c r="S448" s="260"/>
      <c r="T448" s="260"/>
      <c r="U448" s="260"/>
      <c r="V448" s="260"/>
      <c r="W448" s="260"/>
      <c r="X448" s="260"/>
      <c r="Y448" s="260"/>
      <c r="Z448" s="260"/>
      <c r="AA448" s="262"/>
      <c r="AB448" s="47">
        <f>COUNT(D448:Z448)</f>
        <v>0</v>
      </c>
      <c r="AC448" s="48">
        <f>IF(AB448=0,0,AVERAGE(D448:Z448))</f>
        <v>0</v>
      </c>
      <c r="AD448" s="48">
        <f t="array" ref="AD448">IF(AB448=0,0,IF(AB448&gt;9,AVERAGE(LARGE(D448:Z448,{1,2,3,4,5,6,7,8,9,10})),0))</f>
        <v>0</v>
      </c>
      <c r="AE448" s="316">
        <f t="array" ref="AE448">IF(AB448=0,0,IF(AB448&gt;9,SUM(LARGE(D448:Z448,{1,2,3,4,5,6,7,8,9,10})),0))</f>
        <v>0</v>
      </c>
    </row>
    <row r="449" spans="1:31" x14ac:dyDescent="0.25">
      <c r="A449" s="38" t="s">
        <v>379</v>
      </c>
      <c r="B449" s="39" t="s">
        <v>7</v>
      </c>
      <c r="C449" s="39" t="s">
        <v>42</v>
      </c>
      <c r="D449" s="260"/>
      <c r="E449" s="260"/>
      <c r="F449" s="260"/>
      <c r="G449" s="39"/>
      <c r="H449" s="50"/>
      <c r="I449" s="260"/>
      <c r="J449" s="39"/>
      <c r="K449" s="260"/>
      <c r="L449" s="260"/>
      <c r="M449" s="39"/>
      <c r="N449" s="45"/>
      <c r="O449" s="260"/>
      <c r="P449" s="260"/>
      <c r="Q449" s="260"/>
      <c r="R449" s="260"/>
      <c r="S449" s="260"/>
      <c r="T449" s="260"/>
      <c r="U449" s="260"/>
      <c r="V449" s="260"/>
      <c r="W449" s="260"/>
      <c r="X449" s="260"/>
      <c r="Y449" s="260"/>
      <c r="Z449" s="260"/>
      <c r="AA449" s="53"/>
      <c r="AB449" s="47">
        <f>COUNT(D449:Z449)</f>
        <v>0</v>
      </c>
      <c r="AC449" s="48">
        <f>IF(AB449=0,0,AVERAGE(D449:Z449))</f>
        <v>0</v>
      </c>
      <c r="AD449" s="48">
        <f t="array" ref="AD449">IF(AB449=0,0,IF(AB449&gt;9,AVERAGE(LARGE(D449:Z449,{1,2,3,4,5,6,7,8,9,10})),0))</f>
        <v>0</v>
      </c>
      <c r="AE449" s="316">
        <f t="array" ref="AE449">IF(AB449=0,0,IF(AB449&gt;9,SUM(LARGE(D449:Z449,{1,2,3,4,5,6,7,8,9,10})),0))</f>
        <v>0</v>
      </c>
    </row>
    <row r="450" spans="1:31" x14ac:dyDescent="0.25">
      <c r="A450" s="269" t="s">
        <v>343</v>
      </c>
      <c r="B450" s="262" t="s">
        <v>7</v>
      </c>
      <c r="C450" s="262" t="s">
        <v>54</v>
      </c>
      <c r="D450" s="260"/>
      <c r="E450" s="260"/>
      <c r="F450" s="260"/>
      <c r="G450" s="39"/>
      <c r="H450" s="50"/>
      <c r="I450" s="260"/>
      <c r="J450" s="39"/>
      <c r="K450" s="260"/>
      <c r="L450" s="260"/>
      <c r="M450" s="39"/>
      <c r="N450" s="45"/>
      <c r="O450" s="260"/>
      <c r="P450" s="260"/>
      <c r="Q450" s="260"/>
      <c r="R450" s="260"/>
      <c r="S450" s="260"/>
      <c r="T450" s="260"/>
      <c r="U450" s="260"/>
      <c r="V450" s="260"/>
      <c r="W450" s="260"/>
      <c r="X450" s="260"/>
      <c r="Y450" s="260"/>
      <c r="Z450" s="260"/>
      <c r="AA450" s="262"/>
      <c r="AB450" s="47">
        <f>COUNT(D450:Z450)</f>
        <v>0</v>
      </c>
      <c r="AC450" s="48">
        <f>IF(AB450=0,0,AVERAGE(D450:Z450))</f>
        <v>0</v>
      </c>
      <c r="AD450" s="48">
        <f t="array" ref="AD450">IF(AB450=0,0,IF(AB450&gt;9,AVERAGE(LARGE(D450:Z450,{1,2,3,4,5,6,7,8,9,10})),0))</f>
        <v>0</v>
      </c>
      <c r="AE450" s="316">
        <f t="array" ref="AE450">IF(AB450=0,0,IF(AB450&gt;9,SUM(LARGE(D450:Z450,{1,2,3,4,5,6,7,8,9,10})),0))</f>
        <v>0</v>
      </c>
    </row>
    <row r="451" spans="1:31" x14ac:dyDescent="0.25">
      <c r="A451" s="38" t="s">
        <v>402</v>
      </c>
      <c r="B451" s="39" t="s">
        <v>7</v>
      </c>
      <c r="C451" s="39" t="s">
        <v>54</v>
      </c>
      <c r="D451" s="260"/>
      <c r="E451" s="260"/>
      <c r="F451" s="260"/>
      <c r="G451" s="39"/>
      <c r="H451" s="50"/>
      <c r="I451" s="260"/>
      <c r="J451" s="39"/>
      <c r="K451" s="260"/>
      <c r="L451" s="260"/>
      <c r="M451" s="39"/>
      <c r="N451" s="45"/>
      <c r="O451" s="260"/>
      <c r="P451" s="260"/>
      <c r="Q451" s="260"/>
      <c r="R451" s="260"/>
      <c r="S451" s="283"/>
      <c r="T451" s="260"/>
      <c r="U451" s="260"/>
      <c r="V451" s="260"/>
      <c r="W451" s="260"/>
      <c r="X451" s="260"/>
      <c r="Y451" s="39"/>
      <c r="Z451" s="39"/>
      <c r="AA451" s="262"/>
      <c r="AB451" s="47">
        <f>COUNT(D451:Z451)</f>
        <v>0</v>
      </c>
      <c r="AC451" s="48">
        <f>IF(AB451=0,0,AVERAGE(D451:Z451))</f>
        <v>0</v>
      </c>
      <c r="AD451" s="48">
        <f t="array" ref="AD451">IF(AB451=0,0,IF(AB451&gt;9,AVERAGE(LARGE(D451:Z451,{1,2,3,4,5,6,7,8,9,10})),0))</f>
        <v>0</v>
      </c>
      <c r="AE451" s="316">
        <f t="array" ref="AE451">IF(AB451=0,0,IF(AB451&gt;9,SUM(LARGE(D451:Z451,{1,2,3,4,5,6,7,8,9,10})),0))</f>
        <v>0</v>
      </c>
    </row>
    <row r="452" spans="1:31" x14ac:dyDescent="0.25">
      <c r="A452" s="269" t="s">
        <v>194</v>
      </c>
      <c r="B452" s="260" t="s">
        <v>7</v>
      </c>
      <c r="C452" s="39" t="s">
        <v>55</v>
      </c>
      <c r="D452" s="260"/>
      <c r="E452" s="260"/>
      <c r="F452" s="260"/>
      <c r="G452" s="39"/>
      <c r="H452" s="50"/>
      <c r="I452" s="260"/>
      <c r="J452" s="39"/>
      <c r="K452" s="260"/>
      <c r="L452" s="260"/>
      <c r="M452" s="39"/>
      <c r="N452" s="45"/>
      <c r="O452" s="260"/>
      <c r="P452" s="260"/>
      <c r="Q452" s="260"/>
      <c r="R452" s="260"/>
      <c r="S452" s="260"/>
      <c r="T452" s="260"/>
      <c r="U452" s="260"/>
      <c r="V452" s="260"/>
      <c r="W452" s="260"/>
      <c r="X452" s="260"/>
      <c r="Y452" s="260"/>
      <c r="Z452" s="260"/>
      <c r="AA452" s="262"/>
      <c r="AB452" s="47">
        <f>COUNT(D452:Z452)</f>
        <v>0</v>
      </c>
      <c r="AC452" s="48">
        <f>IF(AB452=0,0,AVERAGE(D452:Z452))</f>
        <v>0</v>
      </c>
      <c r="AD452" s="48">
        <f t="array" ref="AD452">IF(AB452=0,0,IF(AB452&gt;9,AVERAGE(LARGE(D452:Z452,{1,2,3,4,5,6,7,8,9,10})),0))</f>
        <v>0</v>
      </c>
      <c r="AE452" s="316">
        <f t="array" ref="AE452">IF(AB452=0,0,IF(AB452&gt;9,SUM(LARGE(D452:Z452,{1,2,3,4,5,6,7,8,9,10})),0))</f>
        <v>0</v>
      </c>
    </row>
    <row r="453" spans="1:31" x14ac:dyDescent="0.25">
      <c r="A453" s="38" t="s">
        <v>201</v>
      </c>
      <c r="B453" s="39" t="s">
        <v>7</v>
      </c>
      <c r="C453" s="39" t="s">
        <v>42</v>
      </c>
      <c r="D453" s="260"/>
      <c r="E453" s="260"/>
      <c r="F453" s="260"/>
      <c r="G453" s="39"/>
      <c r="H453" s="50"/>
      <c r="I453" s="260"/>
      <c r="J453" s="39"/>
      <c r="K453" s="260"/>
      <c r="L453" s="260"/>
      <c r="M453" s="39"/>
      <c r="N453" s="45"/>
      <c r="O453" s="260"/>
      <c r="P453" s="260"/>
      <c r="Q453" s="260"/>
      <c r="R453" s="260"/>
      <c r="S453" s="260"/>
      <c r="T453" s="260"/>
      <c r="U453" s="260"/>
      <c r="V453" s="260"/>
      <c r="W453" s="260"/>
      <c r="X453" s="260"/>
      <c r="Y453" s="260"/>
      <c r="Z453" s="260"/>
      <c r="AA453" s="262"/>
      <c r="AB453" s="47">
        <f>COUNT(D453:Z453)</f>
        <v>0</v>
      </c>
      <c r="AC453" s="48">
        <f>IF(AB453=0,0,AVERAGE(D453:Z453))</f>
        <v>0</v>
      </c>
      <c r="AD453" s="48">
        <f t="array" ref="AD453">IF(AB453=0,0,IF(AB453&gt;9,AVERAGE(LARGE(D453:Z453,{1,2,3,4,5,6,7,8,9,10})),0))</f>
        <v>0</v>
      </c>
      <c r="AE453" s="317">
        <f t="array" ref="AE453">IF(AB453=0,0,IF(AB453&gt;9,SUM(LARGE(D453:Z453,{1,2,3,4,5,6,7,8,9,10})),0))</f>
        <v>0</v>
      </c>
    </row>
    <row r="454" spans="1:31" x14ac:dyDescent="0.25">
      <c r="A454" s="38" t="s">
        <v>201</v>
      </c>
      <c r="B454" s="39" t="s">
        <v>7</v>
      </c>
      <c r="C454" s="39" t="s">
        <v>44</v>
      </c>
      <c r="D454" s="260"/>
      <c r="E454" s="260"/>
      <c r="F454" s="260"/>
      <c r="G454" s="39"/>
      <c r="H454" s="50"/>
      <c r="I454" s="260"/>
      <c r="J454" s="39"/>
      <c r="K454" s="260"/>
      <c r="L454" s="260"/>
      <c r="M454" s="39"/>
      <c r="N454" s="45"/>
      <c r="O454" s="260"/>
      <c r="P454" s="260"/>
      <c r="Q454" s="260"/>
      <c r="R454" s="260"/>
      <c r="S454" s="260"/>
      <c r="T454" s="260"/>
      <c r="U454" s="260"/>
      <c r="V454" s="260"/>
      <c r="W454" s="260"/>
      <c r="X454" s="260"/>
      <c r="Y454" s="260"/>
      <c r="Z454" s="260"/>
      <c r="AA454" s="262"/>
      <c r="AB454" s="47">
        <f>COUNT(D454:Z454)</f>
        <v>0</v>
      </c>
      <c r="AC454" s="48">
        <f>IF(AB454=0,0,AVERAGE(D454:Z454))</f>
        <v>0</v>
      </c>
      <c r="AD454" s="48">
        <f t="array" ref="AD454">IF(AB454=0,0,IF(AB454&gt;9,AVERAGE(LARGE(D454:Z454,{1,2,3,4,5,6,7,8,9,10})),0))</f>
        <v>0</v>
      </c>
      <c r="AE454" s="317">
        <f t="array" ref="AE454">IF(AB454=0,0,IF(AB454&gt;9,SUM(LARGE(D454:Z454,{1,2,3,4,5,6,7,8,9,10})),0))</f>
        <v>0</v>
      </c>
    </row>
    <row r="455" spans="1:31" x14ac:dyDescent="0.25">
      <c r="H455" s="2"/>
    </row>
    <row r="456" spans="1:31" x14ac:dyDescent="0.25">
      <c r="H456" s="2"/>
    </row>
    <row r="457" spans="1:31" x14ac:dyDescent="0.25">
      <c r="H457" s="2"/>
    </row>
    <row r="458" spans="1:31" x14ac:dyDescent="0.25">
      <c r="H458" s="2"/>
    </row>
    <row r="459" spans="1:31" x14ac:dyDescent="0.25">
      <c r="H459" s="2"/>
    </row>
    <row r="460" spans="1:31" x14ac:dyDescent="0.25">
      <c r="H460" s="2"/>
    </row>
    <row r="461" spans="1:31" x14ac:dyDescent="0.25">
      <c r="H461" s="2"/>
    </row>
    <row r="462" spans="1:31" x14ac:dyDescent="0.25">
      <c r="H462" s="2"/>
    </row>
    <row r="463" spans="1:31" x14ac:dyDescent="0.25">
      <c r="H463" s="2"/>
    </row>
    <row r="464" spans="1:31" x14ac:dyDescent="0.25">
      <c r="H464" s="2"/>
    </row>
    <row r="465" spans="8:8" x14ac:dyDescent="0.25">
      <c r="H465" s="2"/>
    </row>
    <row r="466" spans="8:8" x14ac:dyDescent="0.25">
      <c r="H466" s="2"/>
    </row>
    <row r="467" spans="8:8" x14ac:dyDescent="0.25">
      <c r="H467" s="2"/>
    </row>
    <row r="468" spans="8:8" x14ac:dyDescent="0.25">
      <c r="H468" s="2"/>
    </row>
    <row r="469" spans="8:8" x14ac:dyDescent="0.25">
      <c r="H469" s="2"/>
    </row>
    <row r="470" spans="8:8" x14ac:dyDescent="0.25">
      <c r="H470" s="2"/>
    </row>
    <row r="471" spans="8:8" x14ac:dyDescent="0.25">
      <c r="H471" s="2"/>
    </row>
    <row r="472" spans="8:8" x14ac:dyDescent="0.25">
      <c r="H472" s="2"/>
    </row>
    <row r="473" spans="8:8" x14ac:dyDescent="0.25">
      <c r="H473" s="2"/>
    </row>
    <row r="474" spans="8:8" x14ac:dyDescent="0.25">
      <c r="H474" s="2"/>
    </row>
    <row r="475" spans="8:8" x14ac:dyDescent="0.25">
      <c r="H475" s="2"/>
    </row>
    <row r="476" spans="8:8" x14ac:dyDescent="0.25">
      <c r="H476" s="2"/>
    </row>
    <row r="477" spans="8:8" x14ac:dyDescent="0.25">
      <c r="H477" s="2"/>
    </row>
    <row r="478" spans="8:8" x14ac:dyDescent="0.25">
      <c r="H478" s="2"/>
    </row>
    <row r="479" spans="8:8" x14ac:dyDescent="0.25">
      <c r="H479" s="2"/>
    </row>
    <row r="480" spans="8:8" x14ac:dyDescent="0.25">
      <c r="H480" s="2"/>
    </row>
    <row r="481" spans="8:8" x14ac:dyDescent="0.25">
      <c r="H481" s="2"/>
    </row>
    <row r="482" spans="8:8" x14ac:dyDescent="0.25">
      <c r="H482" s="2"/>
    </row>
    <row r="483" spans="8:8" x14ac:dyDescent="0.25">
      <c r="H483" s="2"/>
    </row>
    <row r="484" spans="8:8" x14ac:dyDescent="0.25">
      <c r="H484" s="2"/>
    </row>
    <row r="485" spans="8:8" x14ac:dyDescent="0.25">
      <c r="H485" s="2"/>
    </row>
    <row r="486" spans="8:8" x14ac:dyDescent="0.25">
      <c r="H486" s="2"/>
    </row>
    <row r="487" spans="8:8" x14ac:dyDescent="0.25">
      <c r="H487" s="2"/>
    </row>
    <row r="488" spans="8:8" x14ac:dyDescent="0.25">
      <c r="H488" s="2"/>
    </row>
    <row r="489" spans="8:8" x14ac:dyDescent="0.25">
      <c r="H489" s="2"/>
    </row>
    <row r="490" spans="8:8" x14ac:dyDescent="0.25">
      <c r="H490" s="2"/>
    </row>
    <row r="491" spans="8:8" x14ac:dyDescent="0.25">
      <c r="H491" s="2"/>
    </row>
    <row r="492" spans="8:8" x14ac:dyDescent="0.25">
      <c r="H492" s="2"/>
    </row>
    <row r="493" spans="8:8" x14ac:dyDescent="0.25">
      <c r="H493" s="2"/>
    </row>
    <row r="494" spans="8:8" x14ac:dyDescent="0.25">
      <c r="H494" s="2"/>
    </row>
    <row r="495" spans="8:8" x14ac:dyDescent="0.25">
      <c r="H495" s="2"/>
    </row>
  </sheetData>
  <sortState xmlns:xlrd2="http://schemas.microsoft.com/office/spreadsheetml/2017/richdata2" ref="A3:X12">
    <sortCondition descending="1" ref="B3:B12"/>
    <sortCondition descending="1" ref="C3:C12"/>
  </sortState>
  <mergeCells count="1">
    <mergeCell ref="B1:X1"/>
  </mergeCells>
  <conditionalFormatting sqref="D19:AA19">
    <cfRule type="cellIs" dxfId="61" priority="19" operator="greaterThan">
      <formula>50</formula>
    </cfRule>
  </conditionalFormatting>
  <conditionalFormatting sqref="AB19">
    <cfRule type="cellIs" dxfId="46" priority="41" operator="greaterThan">
      <formula>0</formula>
    </cfRule>
  </conditionalFormatting>
  <conditionalFormatting sqref="AD17:AD19">
    <cfRule type="cellIs" dxfId="40" priority="47" operator="lessThan">
      <formula>1</formula>
    </cfRule>
  </conditionalFormatting>
  <conditionalFormatting sqref="AD19">
    <cfRule type="cellIs" dxfId="39" priority="48" operator="lessThan">
      <formula>1</formula>
    </cfRule>
  </conditionalFormatting>
  <conditionalFormatting sqref="AF15:AF19">
    <cfRule type="cellIs" dxfId="38" priority="49" operator="greaterThan">
      <formula>0</formula>
    </cfRule>
  </conditionalFormatting>
  <conditionalFormatting sqref="AF20:AF354">
    <cfRule type="cellIs" dxfId="37" priority="50" operator="lessThan">
      <formula>1</formula>
    </cfRule>
    <cfRule type="cellIs" dxfId="36" priority="51" operator="lessThan">
      <formula>1</formula>
    </cfRule>
  </conditionalFormatting>
  <conditionalFormatting sqref="D20:F33 D35:F40 E41:F41 D42:F126 D128:F185 D188:F198 D201:F230 D232:F238 D240:F328 E329:F329 D330:F362 E363:F363 D364:F370 D373:F374 D390:F390 D406:F406 D422:F422">
    <cfRule type="cellIs" dxfId="17" priority="8" operator="greaterThan">
      <formula>50</formula>
    </cfRule>
  </conditionalFormatting>
  <conditionalFormatting sqref="D431:F431">
    <cfRule type="cellIs" dxfId="16" priority="6" operator="greaterThan">
      <formula>50</formula>
    </cfRule>
  </conditionalFormatting>
  <conditionalFormatting sqref="D438:F438">
    <cfRule type="cellIs" dxfId="15" priority="4" operator="greaterThan">
      <formula>50</formula>
    </cfRule>
  </conditionalFormatting>
  <conditionalFormatting sqref="G20:W33 AA20:AA33 D34:Z34 G35:W72 AA35:AA126 G73:N73 P73:W73 G74:W109 G110:T110 V110:W110 G111:W126 D127:Z127 G128:W185 AA128:AA185 D186:Z187 G188:W198 AA188:AA198 D199:Z200 G201:W230 AA201:AA230 D231:Z231 G232:W238 AA232:AA238 D239:Z239 G240:W370 AA240:AA370 D371:Z372 G373:W374 AA373:AA374 D375:Z389 G390:W390 AA390 D391:Z405 G406:W406 AA406 D407:Z421 G422:W422 AA422 D423:Z430 G431:W431 AA431 D432:Z437 G438:W438 AA438 D439:Z441 D443:Z454">
    <cfRule type="cellIs" dxfId="14" priority="9" operator="greaterThan">
      <formula>50</formula>
    </cfRule>
  </conditionalFormatting>
  <conditionalFormatting sqref="X20:Z33 X35:Z126 X128:Z185 X188:Z198 X201:Z230 X232:Z238 X240:Z370 X373:Z374 X390:Z390 X406:Z406 X422:Z422">
    <cfRule type="cellIs" dxfId="13" priority="10" operator="greaterThan">
      <formula>50</formula>
    </cfRule>
  </conditionalFormatting>
  <conditionalFormatting sqref="X431:Z431">
    <cfRule type="cellIs" dxfId="12" priority="7" operator="greaterThan">
      <formula>50</formula>
    </cfRule>
  </conditionalFormatting>
  <conditionalFormatting sqref="X438:Z438">
    <cfRule type="cellIs" dxfId="11" priority="5" operator="greaterThan">
      <formula>50</formula>
    </cfRule>
  </conditionalFormatting>
  <conditionalFormatting sqref="AA34">
    <cfRule type="cellIs" dxfId="10" priority="11" operator="greaterThan">
      <formula>50</formula>
    </cfRule>
    <cfRule type="cellIs" dxfId="9" priority="12" operator="equal">
      <formula>50</formula>
    </cfRule>
  </conditionalFormatting>
  <conditionalFormatting sqref="AA127">
    <cfRule type="cellIs" dxfId="8" priority="13" operator="greaterThan">
      <formula>50</formula>
    </cfRule>
    <cfRule type="cellIs" dxfId="7" priority="14" operator="equal">
      <formula>50</formula>
    </cfRule>
  </conditionalFormatting>
  <conditionalFormatting sqref="AA186:AA187">
    <cfRule type="cellIs" dxfId="6" priority="15" operator="greaterThan">
      <formula>50</formula>
    </cfRule>
    <cfRule type="cellIs" dxfId="5" priority="16" operator="equal">
      <formula>50</formula>
    </cfRule>
  </conditionalFormatting>
  <conditionalFormatting sqref="AA199:AA430 AA432:AA441 AA443:AA454">
    <cfRule type="cellIs" dxfId="4" priority="17" operator="equal">
      <formula>50</formula>
    </cfRule>
    <cfRule type="cellIs" dxfId="3" priority="18" operator="greaterThan">
      <formula>50</formula>
    </cfRule>
  </conditionalFormatting>
  <conditionalFormatting sqref="AB20:AB454">
    <cfRule type="cellIs" dxfId="2" priority="3" operator="greaterThan">
      <formula>0</formula>
    </cfRule>
  </conditionalFormatting>
  <conditionalFormatting sqref="AC20:AE454">
    <cfRule type="cellIs" dxfId="1" priority="1" operator="lessThan">
      <formula>1</formula>
    </cfRule>
    <cfRule type="cellIs" dxfId="0" priority="2" operator="lessThan">
      <formula>1</formula>
    </cfRule>
  </conditionalFormatting>
  <pageMargins left="0" right="0" top="0" bottom="0" header="0.51180555555555496" footer="0.51180555555555496"/>
  <pageSetup scale="54" firstPageNumber="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Scores</vt:lpstr>
      <vt:lpstr>By Class</vt:lpstr>
      <vt:lpstr>By Club</vt:lpstr>
      <vt:lpstr>Scores!_FilterDatabase</vt:lpstr>
      <vt:lpstr>'By Class'!Print_Area</vt:lpstr>
      <vt:lpstr>'By Club'!Print_Area</vt:lpstr>
      <vt:lpstr>Scores!Print_Titles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Brandon stafford</dc:creator>
  <dc:description/>
  <cp:lastModifiedBy>Brandon stafford</cp:lastModifiedBy>
  <cp:revision>10</cp:revision>
  <cp:lastPrinted>2024-06-11T20:19:21Z</cp:lastPrinted>
  <dcterms:created xsi:type="dcterms:W3CDTF">2019-08-07T01:56:17Z</dcterms:created>
  <dcterms:modified xsi:type="dcterms:W3CDTF">2026-09-01T01:20:36Z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0x0101003D8295E629E6B144ADE8D46D0C4F9951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